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MarssUsr\Desktop\МЕНЮ 2023-2024\Лодейнопольский район\Рассвет школа\"/>
    </mc:Choice>
  </mc:AlternateContent>
  <xr:revisionPtr revIDLastSave="0" documentId="13_ncr:1_{DD7DF70D-D0B7-47C3-AB47-11875E432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4" i="1" l="1"/>
  <c r="H194" i="1"/>
  <c r="I194" i="1"/>
  <c r="J194" i="1"/>
  <c r="L194" i="1"/>
  <c r="G173" i="1"/>
  <c r="H173" i="1"/>
  <c r="I173" i="1"/>
  <c r="J173" i="1"/>
  <c r="L173" i="1"/>
  <c r="G152" i="1"/>
  <c r="H152" i="1"/>
  <c r="I152" i="1"/>
  <c r="J152" i="1"/>
  <c r="L152" i="1"/>
  <c r="G131" i="1"/>
  <c r="H131" i="1"/>
  <c r="I131" i="1"/>
  <c r="J131" i="1"/>
  <c r="L131" i="1"/>
  <c r="G110" i="1"/>
  <c r="H110" i="1"/>
  <c r="I110" i="1"/>
  <c r="J110" i="1"/>
  <c r="L110" i="1"/>
  <c r="L89" i="1"/>
  <c r="L47" i="1"/>
  <c r="L26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H215" i="1" s="1"/>
  <c r="G202" i="1"/>
  <c r="G215" i="1" s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I160" i="1"/>
  <c r="H160" i="1"/>
  <c r="G160" i="1"/>
  <c r="F160" i="1"/>
  <c r="F173" i="1" s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I118" i="1"/>
  <c r="H118" i="1"/>
  <c r="G118" i="1"/>
  <c r="F118" i="1"/>
  <c r="F131" i="1" s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G97" i="1"/>
  <c r="F97" i="1"/>
  <c r="F110" i="1" s="1"/>
  <c r="B89" i="1"/>
  <c r="A89" i="1"/>
  <c r="L88" i="1"/>
  <c r="J88" i="1"/>
  <c r="I88" i="1"/>
  <c r="H88" i="1"/>
  <c r="G88" i="1"/>
  <c r="F88" i="1"/>
  <c r="B79" i="1"/>
  <c r="A79" i="1"/>
  <c r="L76" i="1"/>
  <c r="J76" i="1"/>
  <c r="I76" i="1"/>
  <c r="H76" i="1"/>
  <c r="H89" i="1" s="1"/>
  <c r="G76" i="1"/>
  <c r="F76" i="1"/>
  <c r="B68" i="1"/>
  <c r="A68" i="1"/>
  <c r="L67" i="1"/>
  <c r="J67" i="1"/>
  <c r="I67" i="1"/>
  <c r="H67" i="1"/>
  <c r="G67" i="1"/>
  <c r="F67" i="1"/>
  <c r="B58" i="1"/>
  <c r="A58" i="1"/>
  <c r="L55" i="1"/>
  <c r="L68" i="1" s="1"/>
  <c r="J55" i="1"/>
  <c r="I55" i="1"/>
  <c r="I68" i="1" s="1"/>
  <c r="H55" i="1"/>
  <c r="G55" i="1"/>
  <c r="F55" i="1"/>
  <c r="F68" i="1" s="1"/>
  <c r="B47" i="1"/>
  <c r="A47" i="1"/>
  <c r="L46" i="1"/>
  <c r="J46" i="1"/>
  <c r="I46" i="1"/>
  <c r="H46" i="1"/>
  <c r="G46" i="1"/>
  <c r="F46" i="1"/>
  <c r="B37" i="1"/>
  <c r="A37" i="1"/>
  <c r="L34" i="1"/>
  <c r="J34" i="1"/>
  <c r="J47" i="1" s="1"/>
  <c r="I34" i="1"/>
  <c r="H34" i="1"/>
  <c r="G34" i="1"/>
  <c r="F34" i="1"/>
  <c r="B26" i="1"/>
  <c r="A26" i="1"/>
  <c r="L25" i="1"/>
  <c r="J25" i="1"/>
  <c r="I25" i="1"/>
  <c r="H25" i="1"/>
  <c r="G25" i="1"/>
  <c r="F25" i="1"/>
  <c r="B16" i="1"/>
  <c r="A16" i="1"/>
  <c r="L13" i="1"/>
  <c r="H13" i="1"/>
  <c r="G13" i="1"/>
  <c r="F13" i="1"/>
  <c r="I215" i="1" l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<sst xmlns="http://schemas.openxmlformats.org/spreadsheetml/2006/main" count="332" uniqueCount="105">
  <si>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</si>
  <si>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</si>
  <si>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</si>
  <si>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</si>
  <si>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</si>
  <si>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</si>
  <si>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</si>
  <si>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</si>
  <si>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</si>
  <si>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</si>
  <si>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</si>
  <si>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</si>
  <si>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</si>
  <si>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</si>
  <si>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</si>
  <si>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</si>
  <si>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</si>
  <si>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</si>
  <si>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</si>
  <si>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</si>
  <si>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</si>
  <si>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</si>
  <si>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</si>
  <si>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</si>
  <si>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</si>
  <si>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</si>
  <si>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</si>
  <si>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</si>
  <si>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</si>
  <si>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</si>
  <si>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</si>
  <si>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</si>
  <si>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</si>
  <si>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</si>
  <si>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</si>
  <si>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</si>
  <si>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</si>
  <si>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</si>
  <si>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</si>
  <si>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</si>
  <si>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 xml:space="preserve">Каша молочная "Дружба" </t>
  </si>
  <si>
    <t>Батон пшеничный, яйцо вареное</t>
  </si>
  <si>
    <t>т/к-337</t>
  </si>
  <si>
    <t>Чай с лимоном и сахаром</t>
  </si>
  <si>
    <t>сладкое</t>
  </si>
  <si>
    <t>Кондитерское изделие (печенье витаминизированное)</t>
  </si>
  <si>
    <t>т/к</t>
  </si>
  <si>
    <t xml:space="preserve">Морковь с сахаром </t>
  </si>
  <si>
    <t>Щи из свежей капусты с картофелем,курицей и сметаной</t>
  </si>
  <si>
    <t>Биточек рубленый из птицы</t>
  </si>
  <si>
    <t>Макаронные изделия отварные</t>
  </si>
  <si>
    <t>Компот из свежих яблок</t>
  </si>
  <si>
    <t>Хлеб ржано-пшеничный</t>
  </si>
  <si>
    <t xml:space="preserve">гор.блюдо </t>
  </si>
  <si>
    <t xml:space="preserve">Запеканка из творога со сгущенным молоком </t>
  </si>
  <si>
    <t>54-1т</t>
  </si>
  <si>
    <t>Чай с сахаром</t>
  </si>
  <si>
    <t>Яблоко свежее</t>
  </si>
  <si>
    <t xml:space="preserve">Салат из квашеной капусты </t>
  </si>
  <si>
    <t>Суп с макаронными изделиями с картофелем, с курицей</t>
  </si>
  <si>
    <t>Жаркое по-домашнему</t>
  </si>
  <si>
    <t>Компот из смеси сухофруктов</t>
  </si>
  <si>
    <t xml:space="preserve">Хлеб ржано-пшеничный </t>
  </si>
  <si>
    <t>Каша пшеничная молочная жидкая</t>
  </si>
  <si>
    <t>Бутерброд с маслом сливочным</t>
  </si>
  <si>
    <t>Какао с молоком</t>
  </si>
  <si>
    <t>Мандарин свежий</t>
  </si>
  <si>
    <t xml:space="preserve">Салат из свеклы отварной </t>
  </si>
  <si>
    <t>54-13р</t>
  </si>
  <si>
    <t>Борщ из свежей капусты с картофелем, курицей и сметаной</t>
  </si>
  <si>
    <t>Тефтели мясные в соусе</t>
  </si>
  <si>
    <t>Каша гречневая рассыпчатая</t>
  </si>
  <si>
    <t xml:space="preserve">Макаронные изделия отварные с сыром </t>
  </si>
  <si>
    <t>54-3г</t>
  </si>
  <si>
    <t xml:space="preserve">Батон пшеничный </t>
  </si>
  <si>
    <t>Огурец соленый</t>
  </si>
  <si>
    <t>Суп картофельный с горохом, с курицей</t>
  </si>
  <si>
    <t>Рыба, тушенная в томате с овощами</t>
  </si>
  <si>
    <t>54-7р</t>
  </si>
  <si>
    <t xml:space="preserve">Картофельное пюре </t>
  </si>
  <si>
    <t>Компот из изюма</t>
  </si>
  <si>
    <t>Каша кукурузная молочная жидкая</t>
  </si>
  <si>
    <t xml:space="preserve">Винегрет овощной </t>
  </si>
  <si>
    <t>Рассольник ленинградский с курицей и сметаной</t>
  </si>
  <si>
    <t>Голубцы ленивые</t>
  </si>
  <si>
    <t>Каша манная молочная жидкая</t>
  </si>
  <si>
    <t>Кофейный напиток на молоке</t>
  </si>
  <si>
    <t>Бутерброд с сыром</t>
  </si>
  <si>
    <t>Щи из свежей капусты с картофелем, курицей и сметаной</t>
  </si>
  <si>
    <t>Котлета мясная рубленая</t>
  </si>
  <si>
    <t>Салат из квашеной капусты</t>
  </si>
  <si>
    <t>Суп картофельный с рисовой крупой, с курицей</t>
  </si>
  <si>
    <t>Рагу из птицы</t>
  </si>
  <si>
    <t>54-22м</t>
  </si>
  <si>
    <t>Напиток лимонный</t>
  </si>
  <si>
    <t>Каша овсяная "Геркулес" молочная вязкая</t>
  </si>
  <si>
    <t>Печень по-строгановски</t>
  </si>
  <si>
    <t xml:space="preserve">Салат витаминный </t>
  </si>
  <si>
    <t>Фрикадельки из птицы с соусом</t>
  </si>
  <si>
    <t>Рис отварной</t>
  </si>
  <si>
    <t>Каша пшенная молочная жидкая</t>
  </si>
  <si>
    <t>Йогурт фруктовый в стаканчике</t>
  </si>
  <si>
    <t>Директор</t>
  </si>
  <si>
    <t>МКОУ "Рассветовская средняя общеобразовательная школа"</t>
  </si>
  <si>
    <t>Пономарева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</si>
</sst>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top" wrapText="1"/>
    </xf>
    <xf numFmtId="0" fontId="0" fillId="4" borderId="5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2" customHeight="1" x14ac:dyDescent="0.25">
      <c r="A1" s="1" t="s">
        <v>7</v>
      </c>
      <c r="C1" s="66" t="s">
        <v>103</v>
      </c>
      <c r="D1" s="67"/>
      <c r="E1" s="68"/>
      <c r="F1" s="12" t="s">
        <v>15</v>
      </c>
      <c r="G1" s="2" t="s">
        <v>16</v>
      </c>
      <c r="H1" s="66" t="s">
        <v>102</v>
      </c>
      <c r="I1" s="67"/>
      <c r="J1" s="67"/>
      <c r="K1" s="68"/>
    </row>
    <row r="2" spans="1:12" ht="17.399999999999999" customHeight="1" x14ac:dyDescent="0.25">
      <c r="A2" s="35" t="s">
        <v>6</v>
      </c>
      <c r="C2" s="2"/>
      <c r="G2" s="2" t="s">
        <v>17</v>
      </c>
      <c r="H2" s="69" t="s">
        <v>104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39</v>
      </c>
      <c r="G3" s="2" t="s">
        <v>18</v>
      </c>
      <c r="H3" s="47">
        <v>9</v>
      </c>
      <c r="I3" s="47">
        <v>1</v>
      </c>
      <c r="J3" s="48">
        <v>2024</v>
      </c>
      <c r="K3" s="1"/>
    </row>
    <row r="4" spans="1:12" ht="13.8" thickBot="1" x14ac:dyDescent="0.3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5" t="s">
        <v>40</v>
      </c>
      <c r="F6" s="39">
        <v>200</v>
      </c>
      <c r="G6" s="39">
        <v>6.5</v>
      </c>
      <c r="H6" s="39">
        <v>7.6</v>
      </c>
      <c r="I6" s="39">
        <v>31.9</v>
      </c>
      <c r="J6" s="39">
        <v>226</v>
      </c>
      <c r="K6" s="40">
        <v>311</v>
      </c>
      <c r="L6" s="39">
        <v>18.16</v>
      </c>
    </row>
    <row r="7" spans="1:12" ht="14.4" x14ac:dyDescent="0.3">
      <c r="A7" s="23"/>
      <c r="B7" s="15"/>
      <c r="C7" s="11"/>
      <c r="D7" s="56" t="s">
        <v>25</v>
      </c>
      <c r="E7" s="41" t="s">
        <v>41</v>
      </c>
      <c r="F7" s="42">
        <v>60</v>
      </c>
      <c r="G7" s="42">
        <v>6.7</v>
      </c>
      <c r="H7" s="42">
        <v>4.7</v>
      </c>
      <c r="I7" s="42">
        <v>13</v>
      </c>
      <c r="J7" s="42">
        <v>122</v>
      </c>
      <c r="K7" s="43" t="s">
        <v>42</v>
      </c>
      <c r="L7" s="42">
        <v>23.07</v>
      </c>
    </row>
    <row r="8" spans="1:12" ht="14.4" x14ac:dyDescent="0.3">
      <c r="A8" s="23"/>
      <c r="B8" s="15"/>
      <c r="C8" s="11"/>
      <c r="D8" s="7" t="s">
        <v>21</v>
      </c>
      <c r="E8" s="41" t="s">
        <v>43</v>
      </c>
      <c r="F8" s="42">
        <v>205</v>
      </c>
      <c r="G8" s="42">
        <v>0.1</v>
      </c>
      <c r="H8" s="42">
        <v>0</v>
      </c>
      <c r="I8" s="42">
        <v>10</v>
      </c>
      <c r="J8" s="42">
        <v>40</v>
      </c>
      <c r="K8" s="43">
        <v>686</v>
      </c>
      <c r="L8" s="42">
        <v>2.56</v>
      </c>
    </row>
    <row r="9" spans="1:12" ht="14.4" x14ac:dyDescent="0.3">
      <c r="A9" s="23"/>
      <c r="B9" s="15"/>
      <c r="C9" s="11"/>
      <c r="D9" s="7" t="s">
        <v>22</v>
      </c>
      <c r="E9" s="50"/>
      <c r="F9" s="42">
        <v>205</v>
      </c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23</v>
      </c>
      <c r="E10" s="53"/>
      <c r="F10" s="42">
        <v>205</v>
      </c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7" t="s">
        <v>44</v>
      </c>
      <c r="E11" s="41" t="s">
        <v>45</v>
      </c>
      <c r="F11" s="42">
        <v>205</v>
      </c>
      <c r="G11" s="42">
        <v>2.8</v>
      </c>
      <c r="H11" s="42">
        <v>5.2</v>
      </c>
      <c r="I11" s="42">
        <v>20.399999999999999</v>
      </c>
      <c r="J11" s="42">
        <v>140</v>
      </c>
      <c r="K11" s="43" t="s">
        <v>46</v>
      </c>
      <c r="L11" s="57">
        <v>14</v>
      </c>
    </row>
    <row r="12" spans="1:12" ht="14.4" x14ac:dyDescent="0.3">
      <c r="A12" s="23"/>
      <c r="B12" s="15"/>
      <c r="C12" s="11"/>
      <c r="D12" s="6"/>
      <c r="E12" s="54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1080</v>
      </c>
      <c r="G13" s="19">
        <f t="shared" ref="G13:J13" si="0">SUM(G6:G12)</f>
        <v>16.099999999999998</v>
      </c>
      <c r="H13" s="19">
        <f t="shared" si="0"/>
        <v>17.5</v>
      </c>
      <c r="I13" s="19">
        <f t="shared" si="0"/>
        <v>75.3</v>
      </c>
      <c r="J13" s="19">
        <f t="shared" si="0"/>
        <v>528</v>
      </c>
      <c r="K13" s="25"/>
      <c r="L13" s="19">
        <f t="shared" ref="L13" si="1">SUM(L6:L12)</f>
        <v>57.790000000000006</v>
      </c>
    </row>
    <row r="14" spans="1:12" ht="14.4" x14ac:dyDescent="0.3">
      <c r="A14" s="23">
        <v>1</v>
      </c>
      <c r="B14" s="15">
        <v>1</v>
      </c>
      <c r="C14" s="11" t="s">
        <v>38</v>
      </c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18"/>
      <c r="E15" s="52"/>
      <c r="F15" s="19"/>
      <c r="G15" s="19"/>
      <c r="H15" s="19"/>
      <c r="I15" s="19"/>
      <c r="J15" s="19"/>
      <c r="K15" s="19"/>
      <c r="L15" s="19"/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1" t="s">
        <v>47</v>
      </c>
      <c r="F16" s="42">
        <v>60</v>
      </c>
      <c r="G16" s="42">
        <v>0.7</v>
      </c>
      <c r="H16" s="42">
        <v>0.1</v>
      </c>
      <c r="I16" s="42">
        <v>8.9</v>
      </c>
      <c r="J16" s="42">
        <v>41</v>
      </c>
      <c r="K16" s="43">
        <v>11</v>
      </c>
      <c r="L16" s="42">
        <v>5.65</v>
      </c>
    </row>
    <row r="17" spans="1:12" ht="14.4" x14ac:dyDescent="0.3">
      <c r="A17" s="23"/>
      <c r="B17" s="15"/>
      <c r="C17" s="11"/>
      <c r="D17" s="7" t="s">
        <v>26</v>
      </c>
      <c r="E17" s="41" t="s">
        <v>48</v>
      </c>
      <c r="F17" s="42">
        <v>200</v>
      </c>
      <c r="G17" s="42">
        <v>2.8</v>
      </c>
      <c r="H17" s="42">
        <v>4.2</v>
      </c>
      <c r="I17" s="42">
        <v>17.5</v>
      </c>
      <c r="J17" s="42">
        <v>114</v>
      </c>
      <c r="K17" s="43">
        <v>124</v>
      </c>
      <c r="L17" s="42">
        <v>10.87</v>
      </c>
    </row>
    <row r="18" spans="1:12" ht="14.4" x14ac:dyDescent="0.3">
      <c r="A18" s="23"/>
      <c r="B18" s="15"/>
      <c r="C18" s="11"/>
      <c r="D18" s="7" t="s">
        <v>27</v>
      </c>
      <c r="E18" s="41" t="s">
        <v>49</v>
      </c>
      <c r="F18" s="42">
        <v>100</v>
      </c>
      <c r="G18" s="42">
        <v>13.8</v>
      </c>
      <c r="H18" s="42">
        <v>13.3</v>
      </c>
      <c r="I18" s="42">
        <v>15.8</v>
      </c>
      <c r="J18" s="42">
        <v>236</v>
      </c>
      <c r="K18" s="43">
        <v>301</v>
      </c>
      <c r="L18" s="42">
        <v>40.26</v>
      </c>
    </row>
    <row r="19" spans="1:12" ht="14.4" x14ac:dyDescent="0.3">
      <c r="A19" s="23"/>
      <c r="B19" s="15"/>
      <c r="C19" s="11"/>
      <c r="D19" s="7" t="s">
        <v>28</v>
      </c>
      <c r="E19" s="41" t="s">
        <v>50</v>
      </c>
      <c r="F19" s="42">
        <v>150</v>
      </c>
      <c r="G19" s="58">
        <v>5.36</v>
      </c>
      <c r="H19" s="42">
        <v>5.8</v>
      </c>
      <c r="I19" s="42">
        <v>32</v>
      </c>
      <c r="J19" s="42">
        <v>194</v>
      </c>
      <c r="K19" s="43">
        <v>332</v>
      </c>
      <c r="L19" s="42">
        <v>8.93</v>
      </c>
    </row>
    <row r="20" spans="1:12" ht="14.4" x14ac:dyDescent="0.3">
      <c r="A20" s="23"/>
      <c r="B20" s="15"/>
      <c r="C20" s="11"/>
      <c r="D20" s="7" t="s">
        <v>29</v>
      </c>
      <c r="E20" s="41" t="s">
        <v>51</v>
      </c>
      <c r="F20" s="42">
        <v>200</v>
      </c>
      <c r="G20" s="42">
        <v>0.2</v>
      </c>
      <c r="H20" s="42">
        <v>0.09</v>
      </c>
      <c r="I20" s="42">
        <v>22</v>
      </c>
      <c r="J20" s="42">
        <v>91</v>
      </c>
      <c r="K20" s="43">
        <v>631</v>
      </c>
      <c r="L20" s="57">
        <v>7.5</v>
      </c>
    </row>
    <row r="21" spans="1:12" ht="14.4" x14ac:dyDescent="0.3">
      <c r="A21" s="23"/>
      <c r="B21" s="15"/>
      <c r="C21" s="11"/>
      <c r="D21" s="7" t="s">
        <v>30</v>
      </c>
      <c r="E21" s="50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31</v>
      </c>
      <c r="E22" s="41" t="s">
        <v>52</v>
      </c>
      <c r="F22" s="42">
        <v>50</v>
      </c>
      <c r="G22" s="42">
        <v>4</v>
      </c>
      <c r="H22" s="42">
        <v>1.7</v>
      </c>
      <c r="I22" s="42">
        <v>21</v>
      </c>
      <c r="J22" s="42">
        <v>115</v>
      </c>
      <c r="K22" s="43" t="s">
        <v>46</v>
      </c>
      <c r="L22" s="57">
        <v>6</v>
      </c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760</v>
      </c>
      <c r="G25" s="19">
        <f t="shared" ref="G25:J25" si="2">SUM(G16:G24)</f>
        <v>26.86</v>
      </c>
      <c r="H25" s="19">
        <f t="shared" si="2"/>
        <v>25.19</v>
      </c>
      <c r="I25" s="19">
        <f t="shared" si="2"/>
        <v>117.2</v>
      </c>
      <c r="J25" s="19">
        <f t="shared" si="2"/>
        <v>791</v>
      </c>
      <c r="K25" s="25"/>
      <c r="L25" s="19">
        <f t="shared" ref="L25" si="3">SUM(L16:L24)</f>
        <v>79.210000000000008</v>
      </c>
    </row>
    <row r="26" spans="1:12" ht="14.4" x14ac:dyDescent="0.25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F13+F25+F14</f>
        <v>1840</v>
      </c>
      <c r="G26" s="32">
        <f t="shared" ref="G26:J26" si="4">G13+G25+G14</f>
        <v>42.959999999999994</v>
      </c>
      <c r="H26" s="32">
        <f t="shared" si="4"/>
        <v>42.69</v>
      </c>
      <c r="I26" s="32">
        <f t="shared" si="4"/>
        <v>192.5</v>
      </c>
      <c r="J26" s="32">
        <f t="shared" si="4"/>
        <v>1319</v>
      </c>
      <c r="K26" s="32"/>
      <c r="L26" s="32">
        <f>L13+L15+L25</f>
        <v>137</v>
      </c>
    </row>
    <row r="27" spans="1:12" ht="14.4" x14ac:dyDescent="0.3">
      <c r="A27" s="14">
        <v>1</v>
      </c>
      <c r="B27" s="15">
        <v>2</v>
      </c>
      <c r="C27" s="22" t="s">
        <v>19</v>
      </c>
      <c r="D27" s="5" t="s">
        <v>53</v>
      </c>
      <c r="E27" s="55" t="s">
        <v>54</v>
      </c>
      <c r="F27" s="39">
        <v>150</v>
      </c>
      <c r="G27" s="39">
        <v>18</v>
      </c>
      <c r="H27" s="39">
        <v>16.8</v>
      </c>
      <c r="I27" s="39">
        <v>35.799999999999997</v>
      </c>
      <c r="J27" s="39">
        <v>367</v>
      </c>
      <c r="K27" s="40" t="s">
        <v>55</v>
      </c>
      <c r="L27" s="39">
        <v>36.76</v>
      </c>
    </row>
    <row r="28" spans="1:12" ht="14.4" x14ac:dyDescent="0.3">
      <c r="A28" s="14"/>
      <c r="B28" s="15"/>
      <c r="C28" s="11"/>
      <c r="D28" s="6"/>
      <c r="E28" s="50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56" t="s">
        <v>21</v>
      </c>
      <c r="E29" s="41" t="s">
        <v>56</v>
      </c>
      <c r="F29" s="42">
        <v>200</v>
      </c>
      <c r="G29" s="42">
        <v>0.1</v>
      </c>
      <c r="H29" s="42">
        <v>0</v>
      </c>
      <c r="I29" s="42">
        <v>10</v>
      </c>
      <c r="J29" s="42">
        <v>43</v>
      </c>
      <c r="K29" s="43">
        <v>685</v>
      </c>
      <c r="L29" s="42">
        <v>1.44</v>
      </c>
    </row>
    <row r="30" spans="1:12" ht="14.4" x14ac:dyDescent="0.3">
      <c r="A30" s="14"/>
      <c r="B30" s="15"/>
      <c r="C30" s="11"/>
      <c r="D30" s="7" t="s">
        <v>22</v>
      </c>
      <c r="E30" s="50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7" t="s">
        <v>23</v>
      </c>
      <c r="E31" s="41" t="s">
        <v>57</v>
      </c>
      <c r="F31" s="42">
        <v>150</v>
      </c>
      <c r="G31" s="42">
        <v>0.6</v>
      </c>
      <c r="H31" s="42">
        <v>0.6</v>
      </c>
      <c r="I31" s="42">
        <v>25</v>
      </c>
      <c r="J31" s="42">
        <v>108</v>
      </c>
      <c r="K31" s="43" t="s">
        <v>46</v>
      </c>
      <c r="L31" s="57">
        <v>17.8</v>
      </c>
    </row>
    <row r="32" spans="1:12" ht="14.4" x14ac:dyDescent="0.3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6"/>
      <c r="B34" s="17"/>
      <c r="C34" s="8"/>
      <c r="D34" s="18" t="s">
        <v>32</v>
      </c>
      <c r="E34" s="9"/>
      <c r="F34" s="19">
        <f>SUM(F27:F33)</f>
        <v>500</v>
      </c>
      <c r="G34" s="19">
        <f t="shared" ref="G34" si="5">SUM(G27:G33)</f>
        <v>18.700000000000003</v>
      </c>
      <c r="H34" s="19">
        <f t="shared" ref="H34" si="6">SUM(H27:H33)</f>
        <v>17.400000000000002</v>
      </c>
      <c r="I34" s="19">
        <f t="shared" ref="I34" si="7">SUM(I27:I33)</f>
        <v>70.8</v>
      </c>
      <c r="J34" s="19">
        <f t="shared" ref="J34:L34" si="8">SUM(J27:J33)</f>
        <v>518</v>
      </c>
      <c r="K34" s="25"/>
      <c r="L34" s="19">
        <f t="shared" si="8"/>
        <v>56</v>
      </c>
    </row>
    <row r="35" spans="1:12" ht="14.4" x14ac:dyDescent="0.3">
      <c r="A35" s="14">
        <v>1</v>
      </c>
      <c r="B35" s="15">
        <v>2</v>
      </c>
      <c r="C35" s="11" t="s">
        <v>38</v>
      </c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18"/>
      <c r="E36" s="52"/>
      <c r="F36" s="19"/>
      <c r="G36" s="19"/>
      <c r="H36" s="19"/>
      <c r="I36" s="19"/>
      <c r="J36" s="19"/>
      <c r="K36" s="19"/>
      <c r="L36" s="19"/>
    </row>
    <row r="37" spans="1:12" ht="14.4" x14ac:dyDescent="0.3">
      <c r="A37" s="13">
        <f>A27</f>
        <v>1</v>
      </c>
      <c r="B37" s="13">
        <f>B27</f>
        <v>2</v>
      </c>
      <c r="C37" s="10" t="s">
        <v>24</v>
      </c>
      <c r="D37" s="7" t="s">
        <v>25</v>
      </c>
      <c r="E37" s="41" t="s">
        <v>58</v>
      </c>
      <c r="F37" s="42">
        <v>60</v>
      </c>
      <c r="G37" s="42">
        <v>1</v>
      </c>
      <c r="H37" s="42">
        <v>3</v>
      </c>
      <c r="I37" s="42">
        <v>6.6</v>
      </c>
      <c r="J37" s="42">
        <v>53</v>
      </c>
      <c r="K37" s="43">
        <v>45</v>
      </c>
      <c r="L37" s="57">
        <v>11.2</v>
      </c>
    </row>
    <row r="38" spans="1:12" ht="14.4" x14ac:dyDescent="0.3">
      <c r="A38" s="14"/>
      <c r="B38" s="15"/>
      <c r="C38" s="11"/>
      <c r="D38" s="7" t="s">
        <v>26</v>
      </c>
      <c r="E38" s="41" t="s">
        <v>59</v>
      </c>
      <c r="F38" s="42">
        <v>200</v>
      </c>
      <c r="G38" s="42">
        <v>3.5</v>
      </c>
      <c r="H38" s="42">
        <v>3.4</v>
      </c>
      <c r="I38" s="42">
        <v>25.4</v>
      </c>
      <c r="J38" s="42">
        <v>146</v>
      </c>
      <c r="K38" s="43">
        <v>112</v>
      </c>
      <c r="L38" s="42">
        <v>9.34</v>
      </c>
    </row>
    <row r="39" spans="1:12" ht="14.4" x14ac:dyDescent="0.3">
      <c r="A39" s="14"/>
      <c r="B39" s="15"/>
      <c r="C39" s="11"/>
      <c r="D39" s="7" t="s">
        <v>27</v>
      </c>
      <c r="E39" s="41" t="s">
        <v>60</v>
      </c>
      <c r="F39" s="42">
        <v>200</v>
      </c>
      <c r="G39" s="42">
        <v>16.100000000000001</v>
      </c>
      <c r="H39" s="42">
        <v>16.7</v>
      </c>
      <c r="I39" s="42">
        <v>40.5</v>
      </c>
      <c r="J39" s="42">
        <v>378</v>
      </c>
      <c r="K39" s="43">
        <v>304</v>
      </c>
      <c r="L39" s="42">
        <v>47.51</v>
      </c>
    </row>
    <row r="40" spans="1:12" ht="14.4" x14ac:dyDescent="0.3">
      <c r="A40" s="14"/>
      <c r="B40" s="15"/>
      <c r="C40" s="11"/>
      <c r="D40" s="7" t="s">
        <v>28</v>
      </c>
      <c r="E40" s="50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29</v>
      </c>
      <c r="E41" s="41" t="s">
        <v>61</v>
      </c>
      <c r="F41" s="42">
        <v>200</v>
      </c>
      <c r="G41" s="42">
        <v>0.2</v>
      </c>
      <c r="H41" s="42">
        <v>0.1</v>
      </c>
      <c r="I41" s="42">
        <v>22</v>
      </c>
      <c r="J41" s="42">
        <v>91</v>
      </c>
      <c r="K41" s="43">
        <v>639</v>
      </c>
      <c r="L41" s="42">
        <v>6.95</v>
      </c>
    </row>
    <row r="42" spans="1:12" ht="14.4" x14ac:dyDescent="0.3">
      <c r="A42" s="14"/>
      <c r="B42" s="15"/>
      <c r="C42" s="11"/>
      <c r="D42" s="7" t="s">
        <v>30</v>
      </c>
      <c r="E42" s="50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7" t="s">
        <v>31</v>
      </c>
      <c r="E43" s="41" t="s">
        <v>62</v>
      </c>
      <c r="F43" s="42">
        <v>50</v>
      </c>
      <c r="G43" s="42">
        <v>4</v>
      </c>
      <c r="H43" s="42">
        <v>1.7</v>
      </c>
      <c r="I43" s="42">
        <v>21</v>
      </c>
      <c r="J43" s="42">
        <v>115</v>
      </c>
      <c r="K43" s="43" t="s">
        <v>46</v>
      </c>
      <c r="L43" s="57">
        <v>6</v>
      </c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16"/>
      <c r="B46" s="17"/>
      <c r="C46" s="8"/>
      <c r="D46" s="18" t="s">
        <v>32</v>
      </c>
      <c r="E46" s="9"/>
      <c r="F46" s="19">
        <f>SUM(F37:F45)</f>
        <v>710</v>
      </c>
      <c r="G46" s="19">
        <f t="shared" ref="G46" si="9">SUM(G37:G45)</f>
        <v>24.8</v>
      </c>
      <c r="H46" s="19">
        <f t="shared" ref="H46" si="10">SUM(H37:H45)</f>
        <v>24.900000000000002</v>
      </c>
      <c r="I46" s="19">
        <f t="shared" ref="I46" si="11">SUM(I37:I45)</f>
        <v>115.5</v>
      </c>
      <c r="J46" s="19">
        <f t="shared" ref="J46:L46" si="12">SUM(J37:J45)</f>
        <v>783</v>
      </c>
      <c r="K46" s="25"/>
      <c r="L46" s="19">
        <f t="shared" si="12"/>
        <v>81</v>
      </c>
    </row>
    <row r="47" spans="1:12" ht="15.75" customHeight="1" x14ac:dyDescent="0.25">
      <c r="A47" s="33">
        <f>A27</f>
        <v>1</v>
      </c>
      <c r="B47" s="33">
        <f>B27</f>
        <v>2</v>
      </c>
      <c r="C47" s="63" t="s">
        <v>4</v>
      </c>
      <c r="D47" s="64"/>
      <c r="E47" s="31"/>
      <c r="F47" s="32">
        <f>F34+F46+F35</f>
        <v>1210</v>
      </c>
      <c r="G47" s="32">
        <f t="shared" ref="G47:J47" si="13">G34+G46+G35</f>
        <v>43.5</v>
      </c>
      <c r="H47" s="32">
        <f t="shared" si="13"/>
        <v>42.300000000000004</v>
      </c>
      <c r="I47" s="32">
        <f t="shared" si="13"/>
        <v>186.3</v>
      </c>
      <c r="J47" s="32">
        <f t="shared" si="13"/>
        <v>1301</v>
      </c>
      <c r="K47" s="32"/>
      <c r="L47" s="32">
        <f>L34+L36+L46</f>
        <v>137</v>
      </c>
    </row>
    <row r="48" spans="1:12" ht="14.4" x14ac:dyDescent="0.3">
      <c r="A48" s="20">
        <v>1</v>
      </c>
      <c r="B48" s="21">
        <v>3</v>
      </c>
      <c r="C48" s="22" t="s">
        <v>19</v>
      </c>
      <c r="D48" s="5" t="s">
        <v>20</v>
      </c>
      <c r="E48" s="55" t="s">
        <v>63</v>
      </c>
      <c r="F48" s="39">
        <v>200</v>
      </c>
      <c r="G48" s="39">
        <v>7.7</v>
      </c>
      <c r="H48" s="39">
        <v>7.8</v>
      </c>
      <c r="I48" s="39">
        <v>34.799999999999997</v>
      </c>
      <c r="J48" s="39">
        <v>240</v>
      </c>
      <c r="K48" s="40">
        <v>297</v>
      </c>
      <c r="L48" s="39">
        <v>17.39</v>
      </c>
    </row>
    <row r="49" spans="1:12" ht="14.4" x14ac:dyDescent="0.3">
      <c r="A49" s="23"/>
      <c r="B49" s="15"/>
      <c r="C49" s="11"/>
      <c r="D49" s="60"/>
      <c r="E49" s="59"/>
      <c r="F49" s="42"/>
      <c r="G49" s="42"/>
      <c r="H49" s="42"/>
      <c r="I49" s="42"/>
      <c r="J49" s="42"/>
      <c r="K49" s="43"/>
      <c r="L49" s="57"/>
    </row>
    <row r="50" spans="1:12" ht="14.4" x14ac:dyDescent="0.3">
      <c r="A50" s="23"/>
      <c r="B50" s="15"/>
      <c r="C50" s="11"/>
      <c r="D50" s="7" t="s">
        <v>21</v>
      </c>
      <c r="E50" s="41" t="s">
        <v>65</v>
      </c>
      <c r="F50" s="42">
        <v>180</v>
      </c>
      <c r="G50" s="42">
        <v>3.9</v>
      </c>
      <c r="H50" s="42">
        <v>2.6</v>
      </c>
      <c r="I50" s="42">
        <v>15</v>
      </c>
      <c r="J50" s="42">
        <v>110</v>
      </c>
      <c r="K50" s="43">
        <v>686</v>
      </c>
      <c r="L50" s="57">
        <v>14.8</v>
      </c>
    </row>
    <row r="51" spans="1:12" ht="14.4" x14ac:dyDescent="0.3">
      <c r="A51" s="23"/>
      <c r="B51" s="15"/>
      <c r="C51" s="11"/>
      <c r="D51" s="7" t="s">
        <v>22</v>
      </c>
      <c r="E51" s="41" t="s">
        <v>64</v>
      </c>
      <c r="F51" s="42">
        <v>30</v>
      </c>
      <c r="G51" s="42">
        <v>4.8</v>
      </c>
      <c r="H51" s="42">
        <v>8.5</v>
      </c>
      <c r="I51" s="42">
        <v>10.4</v>
      </c>
      <c r="J51" s="42">
        <v>134</v>
      </c>
      <c r="K51" s="43">
        <v>1</v>
      </c>
      <c r="L51" s="57">
        <v>11.1</v>
      </c>
    </row>
    <row r="52" spans="1:12" ht="14.4" x14ac:dyDescent="0.3">
      <c r="A52" s="23"/>
      <c r="B52" s="15"/>
      <c r="C52" s="11"/>
      <c r="D52" s="7" t="s">
        <v>23</v>
      </c>
      <c r="E52" s="41" t="s">
        <v>66</v>
      </c>
      <c r="F52" s="42">
        <v>100</v>
      </c>
      <c r="G52" s="42">
        <v>0.4</v>
      </c>
      <c r="H52" s="42">
        <v>0.4</v>
      </c>
      <c r="I52" s="42">
        <v>20</v>
      </c>
      <c r="J52" s="42">
        <v>85</v>
      </c>
      <c r="K52" s="43" t="s">
        <v>46</v>
      </c>
      <c r="L52" s="42">
        <v>25.37</v>
      </c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SUM(F48:F54)</f>
        <v>510</v>
      </c>
      <c r="G55" s="19">
        <f t="shared" ref="G55" si="14">SUM(G48:G54)</f>
        <v>16.799999999999997</v>
      </c>
      <c r="H55" s="19">
        <f t="shared" ref="H55" si="15">SUM(H48:H54)</f>
        <v>19.299999999999997</v>
      </c>
      <c r="I55" s="19">
        <f t="shared" ref="I55" si="16">SUM(I48:I54)</f>
        <v>80.199999999999989</v>
      </c>
      <c r="J55" s="19">
        <f t="shared" ref="J55:L55" si="17">SUM(J48:J54)</f>
        <v>569</v>
      </c>
      <c r="K55" s="25"/>
      <c r="L55" s="19">
        <f t="shared" si="17"/>
        <v>68.66</v>
      </c>
    </row>
    <row r="56" spans="1:12" ht="14.4" x14ac:dyDescent="0.3">
      <c r="A56" s="23">
        <v>1</v>
      </c>
      <c r="B56" s="15">
        <v>3</v>
      </c>
      <c r="C56" s="11" t="s">
        <v>38</v>
      </c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18"/>
      <c r="E57" s="52"/>
      <c r="F57" s="19"/>
      <c r="G57" s="19"/>
      <c r="H57" s="19"/>
      <c r="I57" s="19"/>
      <c r="J57" s="19"/>
      <c r="K57" s="19"/>
      <c r="L57" s="19"/>
    </row>
    <row r="58" spans="1:12" ht="14.4" x14ac:dyDescent="0.3">
      <c r="A58" s="26">
        <f>A48</f>
        <v>1</v>
      </c>
      <c r="B58" s="13">
        <f>B48</f>
        <v>3</v>
      </c>
      <c r="C58" s="10" t="s">
        <v>24</v>
      </c>
      <c r="D58" s="7" t="s">
        <v>25</v>
      </c>
      <c r="E58" s="41" t="s">
        <v>67</v>
      </c>
      <c r="F58" s="42">
        <v>60</v>
      </c>
      <c r="G58" s="42">
        <v>1</v>
      </c>
      <c r="H58" s="42">
        <v>4.5</v>
      </c>
      <c r="I58" s="42">
        <v>8.3000000000000007</v>
      </c>
      <c r="J58" s="42">
        <v>78</v>
      </c>
      <c r="K58" s="43" t="s">
        <v>68</v>
      </c>
      <c r="L58" s="42">
        <v>5.6</v>
      </c>
    </row>
    <row r="59" spans="1:12" ht="26.4" x14ac:dyDescent="0.3">
      <c r="A59" s="23"/>
      <c r="B59" s="15"/>
      <c r="C59" s="11"/>
      <c r="D59" s="7" t="s">
        <v>26</v>
      </c>
      <c r="E59" s="41" t="s">
        <v>69</v>
      </c>
      <c r="F59" s="42">
        <v>200</v>
      </c>
      <c r="G59" s="42">
        <v>2.8</v>
      </c>
      <c r="H59" s="42">
        <v>4.2</v>
      </c>
      <c r="I59" s="42">
        <v>19</v>
      </c>
      <c r="J59" s="42">
        <v>124</v>
      </c>
      <c r="K59" s="43">
        <v>110</v>
      </c>
      <c r="L59" s="42">
        <v>11.27</v>
      </c>
    </row>
    <row r="60" spans="1:12" ht="14.4" x14ac:dyDescent="0.3">
      <c r="A60" s="23"/>
      <c r="B60" s="15"/>
      <c r="C60" s="11"/>
      <c r="D60" s="7" t="s">
        <v>27</v>
      </c>
      <c r="E60" s="41" t="s">
        <v>70</v>
      </c>
      <c r="F60" s="42">
        <v>130</v>
      </c>
      <c r="G60" s="42">
        <v>10.5</v>
      </c>
      <c r="H60" s="42">
        <v>9.8000000000000007</v>
      </c>
      <c r="I60" s="42">
        <v>10.5</v>
      </c>
      <c r="J60" s="42">
        <v>170</v>
      </c>
      <c r="K60" s="43">
        <v>461</v>
      </c>
      <c r="L60" s="42">
        <v>32.94</v>
      </c>
    </row>
    <row r="61" spans="1:12" ht="14.4" x14ac:dyDescent="0.3">
      <c r="A61" s="23"/>
      <c r="B61" s="15"/>
      <c r="C61" s="11"/>
      <c r="D61" s="7" t="s">
        <v>28</v>
      </c>
      <c r="E61" s="41" t="s">
        <v>71</v>
      </c>
      <c r="F61" s="42">
        <v>150</v>
      </c>
      <c r="G61" s="42">
        <v>8.4</v>
      </c>
      <c r="H61" s="42">
        <v>5.5</v>
      </c>
      <c r="I61" s="42">
        <v>36.799999999999997</v>
      </c>
      <c r="J61" s="42">
        <v>234</v>
      </c>
      <c r="K61" s="43">
        <v>297</v>
      </c>
      <c r="L61" s="42">
        <v>9.9700000000000006</v>
      </c>
    </row>
    <row r="62" spans="1:12" ht="14.4" x14ac:dyDescent="0.3">
      <c r="A62" s="23"/>
      <c r="B62" s="15"/>
      <c r="C62" s="11"/>
      <c r="D62" s="7" t="s">
        <v>29</v>
      </c>
      <c r="E62" s="41" t="s">
        <v>43</v>
      </c>
      <c r="F62" s="42">
        <v>205</v>
      </c>
      <c r="G62" s="42">
        <v>0.1</v>
      </c>
      <c r="H62" s="42">
        <v>0</v>
      </c>
      <c r="I62" s="42">
        <v>10</v>
      </c>
      <c r="J62" s="42">
        <v>40</v>
      </c>
      <c r="K62" s="43">
        <v>686</v>
      </c>
      <c r="L62" s="42">
        <v>2.56</v>
      </c>
    </row>
    <row r="63" spans="1:12" ht="14.4" x14ac:dyDescent="0.3">
      <c r="A63" s="23"/>
      <c r="B63" s="15"/>
      <c r="C63" s="11"/>
      <c r="D63" s="7" t="s">
        <v>30</v>
      </c>
      <c r="E63" s="50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7" t="s">
        <v>31</v>
      </c>
      <c r="E64" s="41" t="s">
        <v>62</v>
      </c>
      <c r="F64" s="42">
        <v>50</v>
      </c>
      <c r="G64" s="42">
        <v>4</v>
      </c>
      <c r="H64" s="42">
        <v>1.7</v>
      </c>
      <c r="I64" s="42">
        <v>21</v>
      </c>
      <c r="J64" s="42">
        <v>115</v>
      </c>
      <c r="K64" s="43" t="s">
        <v>46</v>
      </c>
      <c r="L64" s="57">
        <v>6</v>
      </c>
    </row>
    <row r="65" spans="1:12" ht="14.4" x14ac:dyDescent="0.3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4"/>
      <c r="B67" s="17"/>
      <c r="C67" s="8"/>
      <c r="D67" s="18" t="s">
        <v>32</v>
      </c>
      <c r="E67" s="9"/>
      <c r="F67" s="19">
        <f>SUM(F58:F66)</f>
        <v>795</v>
      </c>
      <c r="G67" s="19">
        <f t="shared" ref="G67" si="18">SUM(G58:G66)</f>
        <v>26.800000000000004</v>
      </c>
      <c r="H67" s="19">
        <f t="shared" ref="H67" si="19">SUM(H58:H66)</f>
        <v>25.7</v>
      </c>
      <c r="I67" s="19">
        <f t="shared" ref="I67" si="20">SUM(I58:I66)</f>
        <v>105.6</v>
      </c>
      <c r="J67" s="19">
        <f t="shared" ref="J67:L67" si="21">SUM(J58:J66)</f>
        <v>761</v>
      </c>
      <c r="K67" s="25"/>
      <c r="L67" s="19">
        <f t="shared" si="21"/>
        <v>68.34</v>
      </c>
    </row>
    <row r="68" spans="1:12" ht="15.75" customHeight="1" thickBot="1" x14ac:dyDescent="0.3">
      <c r="A68" s="29">
        <f>A48</f>
        <v>1</v>
      </c>
      <c r="B68" s="30">
        <f>B48</f>
        <v>3</v>
      </c>
      <c r="C68" s="63" t="s">
        <v>4</v>
      </c>
      <c r="D68" s="64"/>
      <c r="E68" s="31"/>
      <c r="F68" s="32">
        <f>F55+F67+F56</f>
        <v>1305</v>
      </c>
      <c r="G68" s="32">
        <f t="shared" ref="G68:J68" si="22">G55+G67+G56</f>
        <v>43.6</v>
      </c>
      <c r="H68" s="32">
        <f t="shared" si="22"/>
        <v>45</v>
      </c>
      <c r="I68" s="32">
        <f t="shared" si="22"/>
        <v>185.79999999999998</v>
      </c>
      <c r="J68" s="32">
        <f t="shared" si="22"/>
        <v>1330</v>
      </c>
      <c r="K68" s="32"/>
      <c r="L68" s="32">
        <f>L55+L57+L67</f>
        <v>137</v>
      </c>
    </row>
    <row r="69" spans="1:12" ht="14.4" x14ac:dyDescent="0.3">
      <c r="A69" s="20">
        <v>1</v>
      </c>
      <c r="B69" s="21">
        <v>4</v>
      </c>
      <c r="C69" s="22" t="s">
        <v>19</v>
      </c>
      <c r="D69" s="5" t="s">
        <v>20</v>
      </c>
      <c r="E69" s="55" t="s">
        <v>72</v>
      </c>
      <c r="F69" s="39">
        <v>200</v>
      </c>
      <c r="G69" s="39">
        <v>15.8</v>
      </c>
      <c r="H69" s="39">
        <v>17.399999999999999</v>
      </c>
      <c r="I69" s="39">
        <v>34.1</v>
      </c>
      <c r="J69" s="39">
        <v>356</v>
      </c>
      <c r="K69" s="40" t="s">
        <v>73</v>
      </c>
      <c r="L69" s="39">
        <v>25.98</v>
      </c>
    </row>
    <row r="70" spans="1:12" ht="14.4" x14ac:dyDescent="0.3">
      <c r="A70" s="23"/>
      <c r="B70" s="15"/>
      <c r="C70" s="11"/>
      <c r="D70" s="6"/>
      <c r="E70" s="50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21</v>
      </c>
      <c r="E71" s="41" t="s">
        <v>56</v>
      </c>
      <c r="F71" s="42">
        <v>200</v>
      </c>
      <c r="G71" s="42">
        <v>0.1</v>
      </c>
      <c r="H71" s="42">
        <v>0</v>
      </c>
      <c r="I71" s="42">
        <v>10</v>
      </c>
      <c r="J71" s="42">
        <v>43</v>
      </c>
      <c r="K71" s="43">
        <v>685</v>
      </c>
      <c r="L71" s="42">
        <v>1.44</v>
      </c>
    </row>
    <row r="72" spans="1:12" ht="14.4" x14ac:dyDescent="0.3">
      <c r="A72" s="23"/>
      <c r="B72" s="15"/>
      <c r="C72" s="11"/>
      <c r="D72" s="7" t="s">
        <v>22</v>
      </c>
      <c r="E72" s="41" t="s">
        <v>74</v>
      </c>
      <c r="F72" s="42">
        <v>20</v>
      </c>
      <c r="G72" s="42">
        <v>1.9</v>
      </c>
      <c r="H72" s="42">
        <v>0.7</v>
      </c>
      <c r="I72" s="42">
        <v>12.7</v>
      </c>
      <c r="J72" s="42">
        <v>65</v>
      </c>
      <c r="K72" s="43" t="s">
        <v>46</v>
      </c>
      <c r="L72" s="57">
        <v>3.6</v>
      </c>
    </row>
    <row r="73" spans="1:12" ht="14.4" x14ac:dyDescent="0.3">
      <c r="A73" s="23"/>
      <c r="B73" s="15"/>
      <c r="C73" s="11"/>
      <c r="D73" s="7" t="s">
        <v>23</v>
      </c>
      <c r="E73" s="41" t="s">
        <v>57</v>
      </c>
      <c r="F73" s="42">
        <v>115</v>
      </c>
      <c r="G73" s="42">
        <v>0.6</v>
      </c>
      <c r="H73" s="42">
        <v>0.6</v>
      </c>
      <c r="I73" s="42">
        <v>25</v>
      </c>
      <c r="J73" s="42">
        <v>108</v>
      </c>
      <c r="K73" s="43" t="s">
        <v>46</v>
      </c>
      <c r="L73" s="57">
        <v>19.63</v>
      </c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SUM(F69:F75)</f>
        <v>535</v>
      </c>
      <c r="G76" s="19">
        <f t="shared" ref="G76" si="23">SUM(G69:G75)</f>
        <v>18.400000000000002</v>
      </c>
      <c r="H76" s="19">
        <f t="shared" ref="H76" si="24">SUM(H69:H75)</f>
        <v>18.7</v>
      </c>
      <c r="I76" s="19">
        <f t="shared" ref="I76" si="25">SUM(I69:I75)</f>
        <v>81.8</v>
      </c>
      <c r="J76" s="19">
        <f t="shared" ref="J76:L76" si="26">SUM(J69:J75)</f>
        <v>572</v>
      </c>
      <c r="K76" s="25"/>
      <c r="L76" s="19">
        <f t="shared" si="26"/>
        <v>50.650000000000006</v>
      </c>
    </row>
    <row r="77" spans="1:12" ht="14.4" x14ac:dyDescent="0.3">
      <c r="A77" s="23">
        <v>1</v>
      </c>
      <c r="B77" s="15">
        <v>4</v>
      </c>
      <c r="C77" s="11" t="s">
        <v>38</v>
      </c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18"/>
      <c r="E78" s="52"/>
      <c r="F78" s="19"/>
      <c r="G78" s="19"/>
      <c r="H78" s="19"/>
      <c r="I78" s="19"/>
      <c r="J78" s="19"/>
      <c r="K78" s="19"/>
      <c r="L78" s="19"/>
    </row>
    <row r="79" spans="1:12" ht="14.4" x14ac:dyDescent="0.3">
      <c r="A79" s="26">
        <f>A69</f>
        <v>1</v>
      </c>
      <c r="B79" s="13">
        <f>B69</f>
        <v>4</v>
      </c>
      <c r="C79" s="10" t="s">
        <v>24</v>
      </c>
      <c r="D79" s="7" t="s">
        <v>25</v>
      </c>
      <c r="E79" s="41" t="s">
        <v>75</v>
      </c>
      <c r="F79" s="42">
        <v>60</v>
      </c>
      <c r="G79" s="42">
        <v>0.5</v>
      </c>
      <c r="H79" s="42">
        <v>0.1</v>
      </c>
      <c r="I79" s="42">
        <v>2</v>
      </c>
      <c r="J79" s="42">
        <v>12</v>
      </c>
      <c r="K79" s="43">
        <v>7</v>
      </c>
      <c r="L79" s="57">
        <v>15.12</v>
      </c>
    </row>
    <row r="80" spans="1:12" ht="14.4" x14ac:dyDescent="0.3">
      <c r="A80" s="23"/>
      <c r="B80" s="15"/>
      <c r="C80" s="11"/>
      <c r="D80" s="7" t="s">
        <v>26</v>
      </c>
      <c r="E80" s="41" t="s">
        <v>76</v>
      </c>
      <c r="F80" s="42">
        <v>200</v>
      </c>
      <c r="G80" s="42">
        <v>4.2</v>
      </c>
      <c r="H80" s="42">
        <v>5.6</v>
      </c>
      <c r="I80" s="42">
        <v>28.8</v>
      </c>
      <c r="J80" s="42">
        <v>178</v>
      </c>
      <c r="K80" s="43">
        <v>139</v>
      </c>
      <c r="L80" s="42">
        <v>8.89</v>
      </c>
    </row>
    <row r="81" spans="1:12" ht="14.4" x14ac:dyDescent="0.3">
      <c r="A81" s="23"/>
      <c r="B81" s="15"/>
      <c r="C81" s="11"/>
      <c r="D81" s="7" t="s">
        <v>27</v>
      </c>
      <c r="E81" s="41" t="s">
        <v>77</v>
      </c>
      <c r="F81" s="42">
        <v>100</v>
      </c>
      <c r="G81" s="42">
        <v>13.9</v>
      </c>
      <c r="H81" s="42">
        <v>13.3</v>
      </c>
      <c r="I81" s="42">
        <v>9.3000000000000007</v>
      </c>
      <c r="J81" s="42">
        <v>208</v>
      </c>
      <c r="K81" s="43" t="s">
        <v>78</v>
      </c>
      <c r="L81" s="42">
        <v>33.049999999999997</v>
      </c>
    </row>
    <row r="82" spans="1:12" ht="14.4" x14ac:dyDescent="0.3">
      <c r="A82" s="23"/>
      <c r="B82" s="15"/>
      <c r="C82" s="11"/>
      <c r="D82" s="7" t="s">
        <v>28</v>
      </c>
      <c r="E82" s="41" t="s">
        <v>79</v>
      </c>
      <c r="F82" s="42">
        <v>150</v>
      </c>
      <c r="G82" s="42">
        <v>3.1</v>
      </c>
      <c r="H82" s="42">
        <v>6.2</v>
      </c>
      <c r="I82" s="42">
        <v>25.3</v>
      </c>
      <c r="J82" s="42">
        <v>175</v>
      </c>
      <c r="K82" s="43">
        <v>520</v>
      </c>
      <c r="L82" s="42">
        <v>16.38</v>
      </c>
    </row>
    <row r="83" spans="1:12" ht="14.4" x14ac:dyDescent="0.3">
      <c r="A83" s="23"/>
      <c r="B83" s="15"/>
      <c r="C83" s="11"/>
      <c r="D83" s="7" t="s">
        <v>29</v>
      </c>
      <c r="E83" s="41" t="s">
        <v>80</v>
      </c>
      <c r="F83" s="42">
        <v>200</v>
      </c>
      <c r="G83" s="42">
        <v>0.1</v>
      </c>
      <c r="H83" s="42">
        <v>0.1</v>
      </c>
      <c r="I83" s="42">
        <v>26</v>
      </c>
      <c r="J83" s="42">
        <v>108</v>
      </c>
      <c r="K83" s="43">
        <v>638</v>
      </c>
      <c r="L83" s="42">
        <v>6.91</v>
      </c>
    </row>
    <row r="84" spans="1:12" ht="14.4" x14ac:dyDescent="0.3">
      <c r="A84" s="23"/>
      <c r="B84" s="15"/>
      <c r="C84" s="11"/>
      <c r="D84" s="7" t="s">
        <v>30</v>
      </c>
      <c r="E84" s="50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31</v>
      </c>
      <c r="E85" s="41" t="s">
        <v>52</v>
      </c>
      <c r="F85" s="42">
        <v>50</v>
      </c>
      <c r="G85" s="42">
        <v>4</v>
      </c>
      <c r="H85" s="42">
        <v>1.7</v>
      </c>
      <c r="I85" s="42">
        <v>21</v>
      </c>
      <c r="J85" s="42">
        <v>115</v>
      </c>
      <c r="K85" s="43" t="s">
        <v>46</v>
      </c>
      <c r="L85" s="57">
        <v>6</v>
      </c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SUM(F79:F87)</f>
        <v>760</v>
      </c>
      <c r="G88" s="19">
        <f t="shared" ref="G88" si="27">SUM(G79:G87)</f>
        <v>25.800000000000004</v>
      </c>
      <c r="H88" s="19">
        <f t="shared" ref="H88" si="28">SUM(H79:H87)</f>
        <v>27</v>
      </c>
      <c r="I88" s="19">
        <f t="shared" ref="I88" si="29">SUM(I79:I87)</f>
        <v>112.4</v>
      </c>
      <c r="J88" s="19">
        <f t="shared" ref="J88:L88" si="30">SUM(J79:J87)</f>
        <v>796</v>
      </c>
      <c r="K88" s="25"/>
      <c r="L88" s="19">
        <f t="shared" si="30"/>
        <v>86.35</v>
      </c>
    </row>
    <row r="89" spans="1:12" ht="15.75" customHeight="1" x14ac:dyDescent="0.25">
      <c r="A89" s="29">
        <f>A69</f>
        <v>1</v>
      </c>
      <c r="B89" s="30">
        <f>B69</f>
        <v>4</v>
      </c>
      <c r="C89" s="63" t="s">
        <v>4</v>
      </c>
      <c r="D89" s="64"/>
      <c r="E89" s="31"/>
      <c r="F89" s="32">
        <f>F76+F88+F77</f>
        <v>1295</v>
      </c>
      <c r="G89" s="32">
        <f t="shared" ref="G89:J89" si="31">G76+G88+G77</f>
        <v>44.2</v>
      </c>
      <c r="H89" s="32">
        <f t="shared" si="31"/>
        <v>45.7</v>
      </c>
      <c r="I89" s="32">
        <f t="shared" si="31"/>
        <v>194.2</v>
      </c>
      <c r="J89" s="32">
        <f t="shared" si="31"/>
        <v>1368</v>
      </c>
      <c r="K89" s="32"/>
      <c r="L89" s="32">
        <f>L76+L78+L88</f>
        <v>137</v>
      </c>
    </row>
    <row r="90" spans="1:12" ht="14.4" x14ac:dyDescent="0.3">
      <c r="A90" s="20">
        <v>1</v>
      </c>
      <c r="B90" s="21">
        <v>5</v>
      </c>
      <c r="C90" s="22" t="s">
        <v>19</v>
      </c>
      <c r="D90" s="5" t="s">
        <v>20</v>
      </c>
      <c r="E90" s="55" t="s">
        <v>81</v>
      </c>
      <c r="F90" s="39">
        <v>200</v>
      </c>
      <c r="G90" s="39">
        <v>8.4</v>
      </c>
      <c r="H90" s="39">
        <v>8.8000000000000007</v>
      </c>
      <c r="I90" s="39">
        <v>34.5</v>
      </c>
      <c r="J90" s="39">
        <v>246</v>
      </c>
      <c r="K90" s="40">
        <v>311</v>
      </c>
      <c r="L90" s="39">
        <v>18.16</v>
      </c>
    </row>
    <row r="91" spans="1:12" ht="14.4" x14ac:dyDescent="0.3">
      <c r="A91" s="23"/>
      <c r="B91" s="15"/>
      <c r="C91" s="11"/>
      <c r="D91" s="56" t="s">
        <v>25</v>
      </c>
      <c r="E91" s="41" t="s">
        <v>41</v>
      </c>
      <c r="F91" s="42">
        <v>60</v>
      </c>
      <c r="G91" s="58">
        <v>6.7</v>
      </c>
      <c r="H91" s="42">
        <v>4.7</v>
      </c>
      <c r="I91" s="42">
        <v>12.7</v>
      </c>
      <c r="J91" s="42">
        <v>122</v>
      </c>
      <c r="K91" s="43" t="s">
        <v>42</v>
      </c>
      <c r="L91" s="42">
        <v>21.76</v>
      </c>
    </row>
    <row r="92" spans="1:12" ht="14.4" x14ac:dyDescent="0.3">
      <c r="A92" s="23"/>
      <c r="B92" s="15"/>
      <c r="C92" s="11"/>
      <c r="D92" s="7" t="s">
        <v>21</v>
      </c>
      <c r="E92" s="41" t="s">
        <v>43</v>
      </c>
      <c r="F92" s="42">
        <v>205</v>
      </c>
      <c r="G92" s="42">
        <v>0.1</v>
      </c>
      <c r="H92" s="42">
        <v>0</v>
      </c>
      <c r="I92" s="42">
        <v>10</v>
      </c>
      <c r="J92" s="42">
        <v>40</v>
      </c>
      <c r="K92" s="43">
        <v>686</v>
      </c>
      <c r="L92" s="42">
        <v>2.56</v>
      </c>
    </row>
    <row r="93" spans="1:12" ht="14.4" x14ac:dyDescent="0.3">
      <c r="A93" s="23"/>
      <c r="B93" s="15"/>
      <c r="C93" s="11"/>
      <c r="D93" s="7" t="s">
        <v>22</v>
      </c>
      <c r="E93" s="50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23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44</v>
      </c>
      <c r="E95" s="41" t="s">
        <v>45</v>
      </c>
      <c r="F95" s="42">
        <v>40</v>
      </c>
      <c r="G95" s="42">
        <v>2.8</v>
      </c>
      <c r="H95" s="42">
        <v>5.2</v>
      </c>
      <c r="I95" s="42">
        <v>20.399999999999999</v>
      </c>
      <c r="J95" s="42">
        <v>140</v>
      </c>
      <c r="K95" s="43" t="s">
        <v>46</v>
      </c>
      <c r="L95" s="57">
        <v>14</v>
      </c>
    </row>
    <row r="96" spans="1:12" ht="14.4" x14ac:dyDescent="0.3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4"/>
      <c r="B97" s="17"/>
      <c r="C97" s="8"/>
      <c r="D97" s="18" t="s">
        <v>32</v>
      </c>
      <c r="E97" s="9"/>
      <c r="F97" s="19">
        <f>SUM(F90:F96)</f>
        <v>505</v>
      </c>
      <c r="G97" s="19">
        <f t="shared" ref="G97" si="32">SUM(G90:G96)</f>
        <v>18</v>
      </c>
      <c r="H97" s="19">
        <f t="shared" ref="H97" si="33">SUM(H90:H96)</f>
        <v>18.7</v>
      </c>
      <c r="I97" s="19">
        <f t="shared" ref="I97" si="34">SUM(I90:I96)</f>
        <v>77.599999999999994</v>
      </c>
      <c r="J97" s="19">
        <f t="shared" ref="J97:L97" si="35">SUM(J90:J96)</f>
        <v>548</v>
      </c>
      <c r="K97" s="25"/>
      <c r="L97" s="19">
        <f t="shared" si="35"/>
        <v>56.480000000000004</v>
      </c>
    </row>
    <row r="98" spans="1:12" ht="14.4" x14ac:dyDescent="0.3">
      <c r="A98" s="23">
        <v>1</v>
      </c>
      <c r="B98" s="15">
        <v>5</v>
      </c>
      <c r="C98" s="11" t="s">
        <v>38</v>
      </c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18"/>
      <c r="E99" s="52"/>
      <c r="F99" s="19"/>
      <c r="G99" s="19"/>
      <c r="H99" s="19"/>
      <c r="I99" s="19"/>
      <c r="J99" s="19"/>
      <c r="K99" s="19"/>
      <c r="L99" s="19"/>
    </row>
    <row r="100" spans="1:12" ht="14.4" x14ac:dyDescent="0.3">
      <c r="A100" s="26">
        <f>A90</f>
        <v>1</v>
      </c>
      <c r="B100" s="13">
        <f>B90</f>
        <v>5</v>
      </c>
      <c r="C100" s="10" t="s">
        <v>24</v>
      </c>
      <c r="D100" s="7" t="s">
        <v>25</v>
      </c>
      <c r="E100" s="41" t="s">
        <v>82</v>
      </c>
      <c r="F100" s="42">
        <v>60</v>
      </c>
      <c r="G100" s="42">
        <v>0.8</v>
      </c>
      <c r="H100" s="42">
        <v>6</v>
      </c>
      <c r="I100" s="42">
        <v>5.9</v>
      </c>
      <c r="J100" s="42">
        <v>85</v>
      </c>
      <c r="K100" s="43">
        <v>71</v>
      </c>
      <c r="L100" s="57">
        <v>9.18</v>
      </c>
    </row>
    <row r="101" spans="1:12" ht="14.4" x14ac:dyDescent="0.3">
      <c r="A101" s="23"/>
      <c r="B101" s="15"/>
      <c r="C101" s="11"/>
      <c r="D101" s="7" t="s">
        <v>26</v>
      </c>
      <c r="E101" s="41" t="s">
        <v>83</v>
      </c>
      <c r="F101" s="42">
        <v>200</v>
      </c>
      <c r="G101" s="42">
        <v>4.9000000000000004</v>
      </c>
      <c r="H101" s="42">
        <v>3.6</v>
      </c>
      <c r="I101" s="42">
        <v>18</v>
      </c>
      <c r="J101" s="42">
        <v>124</v>
      </c>
      <c r="K101" s="43">
        <v>132</v>
      </c>
      <c r="L101" s="42">
        <v>14.28</v>
      </c>
    </row>
    <row r="102" spans="1:12" ht="14.4" x14ac:dyDescent="0.3">
      <c r="A102" s="23"/>
      <c r="B102" s="15"/>
      <c r="C102" s="11"/>
      <c r="D102" s="7" t="s">
        <v>27</v>
      </c>
      <c r="E102" s="41" t="s">
        <v>84</v>
      </c>
      <c r="F102" s="42">
        <v>200</v>
      </c>
      <c r="G102" s="42">
        <v>14.8</v>
      </c>
      <c r="H102" s="42">
        <v>12.7</v>
      </c>
      <c r="I102" s="42">
        <v>38.799999999999997</v>
      </c>
      <c r="J102" s="42">
        <v>334</v>
      </c>
      <c r="K102" s="43">
        <v>386</v>
      </c>
      <c r="L102" s="57">
        <v>43.56</v>
      </c>
    </row>
    <row r="103" spans="1:12" ht="14.4" x14ac:dyDescent="0.3">
      <c r="A103" s="23"/>
      <c r="B103" s="15"/>
      <c r="C103" s="11"/>
      <c r="D103" s="7" t="s">
        <v>28</v>
      </c>
      <c r="E103" s="50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29</v>
      </c>
      <c r="E104" s="41" t="s">
        <v>51</v>
      </c>
      <c r="F104" s="42">
        <v>200</v>
      </c>
      <c r="G104" s="42">
        <v>0.2</v>
      </c>
      <c r="H104" s="42">
        <v>0.09</v>
      </c>
      <c r="I104" s="42">
        <v>22</v>
      </c>
      <c r="J104" s="42">
        <v>91</v>
      </c>
      <c r="K104" s="43">
        <v>631</v>
      </c>
      <c r="L104" s="57">
        <v>7.5</v>
      </c>
    </row>
    <row r="105" spans="1:12" ht="14.4" x14ac:dyDescent="0.3">
      <c r="A105" s="23"/>
      <c r="B105" s="15"/>
      <c r="C105" s="11"/>
      <c r="D105" s="7" t="s">
        <v>30</v>
      </c>
      <c r="E105" s="50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31</v>
      </c>
      <c r="E106" s="41" t="s">
        <v>52</v>
      </c>
      <c r="F106" s="42">
        <v>50</v>
      </c>
      <c r="G106" s="42">
        <v>4</v>
      </c>
      <c r="H106" s="42">
        <v>1.7</v>
      </c>
      <c r="I106" s="42">
        <v>21</v>
      </c>
      <c r="J106" s="42">
        <v>115</v>
      </c>
      <c r="K106" s="43" t="s">
        <v>46</v>
      </c>
      <c r="L106" s="57">
        <v>6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4"/>
      <c r="B109" s="17"/>
      <c r="C109" s="8"/>
      <c r="D109" s="18" t="s">
        <v>32</v>
      </c>
      <c r="E109" s="9"/>
      <c r="F109" s="19">
        <f>SUM(F100:F108)</f>
        <v>710</v>
      </c>
      <c r="G109" s="19">
        <f t="shared" ref="G109" si="36">SUM(G100:G108)</f>
        <v>24.7</v>
      </c>
      <c r="H109" s="19">
        <f t="shared" ref="H109" si="37">SUM(H100:H108)</f>
        <v>24.089999999999996</v>
      </c>
      <c r="I109" s="19">
        <f t="shared" ref="I109" si="38">SUM(I100:I108)</f>
        <v>105.69999999999999</v>
      </c>
      <c r="J109" s="19">
        <f t="shared" ref="J109:L109" si="39">SUM(J100:J108)</f>
        <v>749</v>
      </c>
      <c r="K109" s="25"/>
      <c r="L109" s="19">
        <f t="shared" si="39"/>
        <v>80.52000000000001</v>
      </c>
    </row>
    <row r="110" spans="1:12" ht="15.75" customHeight="1" x14ac:dyDescent="0.25">
      <c r="A110" s="29">
        <f>A90</f>
        <v>1</v>
      </c>
      <c r="B110" s="30">
        <f>B90</f>
        <v>5</v>
      </c>
      <c r="C110" s="63" t="s">
        <v>4</v>
      </c>
      <c r="D110" s="64"/>
      <c r="E110" s="31"/>
      <c r="F110" s="32">
        <f>F97+F109+F98</f>
        <v>1215</v>
      </c>
      <c r="G110" s="32">
        <f t="shared" ref="G110:L110" si="40">G97+G109+G98</f>
        <v>42.7</v>
      </c>
      <c r="H110" s="32">
        <f t="shared" si="40"/>
        <v>42.789999999999992</v>
      </c>
      <c r="I110" s="32">
        <f t="shared" si="40"/>
        <v>183.29999999999998</v>
      </c>
      <c r="J110" s="32">
        <f t="shared" si="40"/>
        <v>1297</v>
      </c>
      <c r="K110" s="32"/>
      <c r="L110" s="32">
        <f t="shared" si="40"/>
        <v>137</v>
      </c>
    </row>
    <row r="111" spans="1:12" ht="14.4" x14ac:dyDescent="0.3">
      <c r="A111" s="20">
        <v>2</v>
      </c>
      <c r="B111" s="21">
        <v>1</v>
      </c>
      <c r="C111" s="22" t="s">
        <v>19</v>
      </c>
      <c r="D111" s="5" t="s">
        <v>20</v>
      </c>
      <c r="E111" s="55" t="s">
        <v>85</v>
      </c>
      <c r="F111" s="39">
        <v>200</v>
      </c>
      <c r="G111" s="39">
        <v>6.3</v>
      </c>
      <c r="H111" s="39">
        <v>7.8</v>
      </c>
      <c r="I111" s="39">
        <v>29</v>
      </c>
      <c r="J111" s="39">
        <v>215</v>
      </c>
      <c r="K111" s="40">
        <v>311</v>
      </c>
      <c r="L111" s="39">
        <v>16.66</v>
      </c>
    </row>
    <row r="112" spans="1:12" ht="14.4" x14ac:dyDescent="0.3">
      <c r="A112" s="23"/>
      <c r="B112" s="15"/>
      <c r="C112" s="11"/>
      <c r="D112" s="6"/>
      <c r="E112" s="50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21</v>
      </c>
      <c r="E113" s="41" t="s">
        <v>86</v>
      </c>
      <c r="F113" s="42">
        <v>180</v>
      </c>
      <c r="G113" s="42">
        <v>3.8</v>
      </c>
      <c r="H113" s="42">
        <v>3.6</v>
      </c>
      <c r="I113" s="42">
        <v>13</v>
      </c>
      <c r="J113" s="42">
        <v>100</v>
      </c>
      <c r="K113" s="43">
        <v>692</v>
      </c>
      <c r="L113" s="42">
        <v>11.52</v>
      </c>
    </row>
    <row r="114" spans="1:12" ht="14.4" x14ac:dyDescent="0.3">
      <c r="A114" s="23"/>
      <c r="B114" s="15"/>
      <c r="C114" s="11"/>
      <c r="D114" s="7" t="s">
        <v>22</v>
      </c>
      <c r="E114" s="41" t="s">
        <v>87</v>
      </c>
      <c r="F114" s="42">
        <v>35</v>
      </c>
      <c r="G114" s="42">
        <v>7.3</v>
      </c>
      <c r="H114" s="42">
        <v>6.8</v>
      </c>
      <c r="I114" s="42">
        <v>13.8</v>
      </c>
      <c r="J114" s="42">
        <v>142</v>
      </c>
      <c r="K114" s="43">
        <v>3</v>
      </c>
      <c r="L114" s="57">
        <v>13.2</v>
      </c>
    </row>
    <row r="115" spans="1:12" ht="14.4" x14ac:dyDescent="0.3">
      <c r="A115" s="23"/>
      <c r="B115" s="15"/>
      <c r="C115" s="11"/>
      <c r="D115" s="7" t="s">
        <v>23</v>
      </c>
      <c r="E115" s="41" t="s">
        <v>66</v>
      </c>
      <c r="F115" s="42">
        <v>100</v>
      </c>
      <c r="G115" s="42">
        <v>0.4</v>
      </c>
      <c r="H115" s="42">
        <v>0.4</v>
      </c>
      <c r="I115" s="42">
        <v>20</v>
      </c>
      <c r="J115" s="42">
        <v>85</v>
      </c>
      <c r="K115" s="43" t="s">
        <v>46</v>
      </c>
      <c r="L115" s="57">
        <v>23.03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SUM(F111:F117)</f>
        <v>515</v>
      </c>
      <c r="G118" s="19">
        <f t="shared" ref="G118:J118" si="41">SUM(G111:G117)</f>
        <v>17.799999999999997</v>
      </c>
      <c r="H118" s="19">
        <f t="shared" si="41"/>
        <v>18.599999999999998</v>
      </c>
      <c r="I118" s="19">
        <f t="shared" si="41"/>
        <v>75.8</v>
      </c>
      <c r="J118" s="19">
        <f t="shared" si="41"/>
        <v>542</v>
      </c>
      <c r="K118" s="25"/>
      <c r="L118" s="19">
        <f t="shared" ref="L118" si="42">SUM(L111:L117)</f>
        <v>64.41</v>
      </c>
    </row>
    <row r="119" spans="1:12" ht="14.4" x14ac:dyDescent="0.3">
      <c r="A119" s="23">
        <v>2</v>
      </c>
      <c r="B119" s="15">
        <v>1</v>
      </c>
      <c r="C119" s="11" t="s">
        <v>38</v>
      </c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18"/>
      <c r="E120" s="52"/>
      <c r="F120" s="19"/>
      <c r="G120" s="19"/>
      <c r="H120" s="19"/>
      <c r="I120" s="19"/>
      <c r="J120" s="19"/>
      <c r="K120" s="19"/>
      <c r="L120" s="19"/>
    </row>
    <row r="121" spans="1:12" ht="14.4" x14ac:dyDescent="0.3">
      <c r="A121" s="26">
        <f>A111</f>
        <v>2</v>
      </c>
      <c r="B121" s="13">
        <f>B111</f>
        <v>1</v>
      </c>
      <c r="C121" s="10" t="s">
        <v>24</v>
      </c>
      <c r="D121" s="7" t="s">
        <v>25</v>
      </c>
      <c r="E121" s="41" t="s">
        <v>47</v>
      </c>
      <c r="F121" s="42">
        <v>60</v>
      </c>
      <c r="G121" s="42">
        <v>0.7</v>
      </c>
      <c r="H121" s="42">
        <v>0.1</v>
      </c>
      <c r="I121" s="42">
        <v>8.9</v>
      </c>
      <c r="J121" s="42">
        <v>41</v>
      </c>
      <c r="K121" s="43">
        <v>11</v>
      </c>
      <c r="L121" s="42">
        <v>5.65</v>
      </c>
    </row>
    <row r="122" spans="1:12" ht="14.4" x14ac:dyDescent="0.3">
      <c r="A122" s="23"/>
      <c r="B122" s="15"/>
      <c r="C122" s="11"/>
      <c r="D122" s="7" t="s">
        <v>26</v>
      </c>
      <c r="E122" s="41" t="s">
        <v>88</v>
      </c>
      <c r="F122" s="42">
        <v>200</v>
      </c>
      <c r="G122" s="42">
        <v>2.8</v>
      </c>
      <c r="H122" s="42">
        <v>4.2</v>
      </c>
      <c r="I122" s="42">
        <v>17.5</v>
      </c>
      <c r="J122" s="42">
        <v>114</v>
      </c>
      <c r="K122" s="43">
        <v>124</v>
      </c>
      <c r="L122" s="42">
        <v>10.87</v>
      </c>
    </row>
    <row r="123" spans="1:12" ht="14.4" x14ac:dyDescent="0.3">
      <c r="A123" s="23"/>
      <c r="B123" s="15"/>
      <c r="C123" s="11"/>
      <c r="D123" s="7" t="s">
        <v>27</v>
      </c>
      <c r="E123" s="41" t="s">
        <v>89</v>
      </c>
      <c r="F123" s="42">
        <v>100</v>
      </c>
      <c r="G123" s="42">
        <v>12.1</v>
      </c>
      <c r="H123" s="42">
        <v>13.7</v>
      </c>
      <c r="I123" s="42">
        <v>13.8</v>
      </c>
      <c r="J123" s="42">
        <v>230</v>
      </c>
      <c r="K123" s="43">
        <v>451</v>
      </c>
      <c r="L123" s="57">
        <v>39.700000000000003</v>
      </c>
    </row>
    <row r="124" spans="1:12" ht="14.4" x14ac:dyDescent="0.3">
      <c r="A124" s="23"/>
      <c r="B124" s="15"/>
      <c r="C124" s="11"/>
      <c r="D124" s="7" t="s">
        <v>28</v>
      </c>
      <c r="E124" s="41" t="s">
        <v>50</v>
      </c>
      <c r="F124" s="42">
        <v>150</v>
      </c>
      <c r="G124" s="58">
        <v>5.36</v>
      </c>
      <c r="H124" s="42">
        <v>5.8</v>
      </c>
      <c r="I124" s="42">
        <v>32</v>
      </c>
      <c r="J124" s="42">
        <v>194</v>
      </c>
      <c r="K124" s="43">
        <v>332</v>
      </c>
      <c r="L124" s="42">
        <v>8.93</v>
      </c>
    </row>
    <row r="125" spans="1:12" ht="14.4" x14ac:dyDescent="0.3">
      <c r="A125" s="23"/>
      <c r="B125" s="15"/>
      <c r="C125" s="11"/>
      <c r="D125" s="7" t="s">
        <v>29</v>
      </c>
      <c r="E125" s="41" t="s">
        <v>56</v>
      </c>
      <c r="F125" s="42">
        <v>200</v>
      </c>
      <c r="G125" s="42">
        <v>0.1</v>
      </c>
      <c r="H125" s="42">
        <v>0</v>
      </c>
      <c r="I125" s="42">
        <v>10</v>
      </c>
      <c r="J125" s="42">
        <v>40</v>
      </c>
      <c r="K125" s="43">
        <v>685</v>
      </c>
      <c r="L125" s="42">
        <v>1.44</v>
      </c>
    </row>
    <row r="126" spans="1:12" ht="14.4" x14ac:dyDescent="0.3">
      <c r="A126" s="23"/>
      <c r="B126" s="15"/>
      <c r="C126" s="11"/>
      <c r="D126" s="7" t="s">
        <v>30</v>
      </c>
      <c r="E126" s="50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23"/>
      <c r="B127" s="15"/>
      <c r="C127" s="11"/>
      <c r="D127" s="7" t="s">
        <v>31</v>
      </c>
      <c r="E127" s="41" t="s">
        <v>62</v>
      </c>
      <c r="F127" s="42">
        <v>50</v>
      </c>
      <c r="G127" s="42">
        <v>4</v>
      </c>
      <c r="H127" s="42">
        <v>1.7</v>
      </c>
      <c r="I127" s="42">
        <v>21</v>
      </c>
      <c r="J127" s="42">
        <v>115</v>
      </c>
      <c r="K127" s="43" t="s">
        <v>46</v>
      </c>
      <c r="L127" s="57">
        <v>6</v>
      </c>
    </row>
    <row r="128" spans="1:12" ht="14.4" x14ac:dyDescent="0.3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24"/>
      <c r="B130" s="17"/>
      <c r="C130" s="8"/>
      <c r="D130" s="18" t="s">
        <v>32</v>
      </c>
      <c r="E130" s="9"/>
      <c r="F130" s="19">
        <f>SUM(F121:F129)</f>
        <v>760</v>
      </c>
      <c r="G130" s="19">
        <f t="shared" ref="G130:J130" si="43">SUM(G121:G129)</f>
        <v>25.060000000000002</v>
      </c>
      <c r="H130" s="19">
        <f t="shared" si="43"/>
        <v>25.5</v>
      </c>
      <c r="I130" s="19">
        <f t="shared" si="43"/>
        <v>103.2</v>
      </c>
      <c r="J130" s="19">
        <f t="shared" si="43"/>
        <v>734</v>
      </c>
      <c r="K130" s="25"/>
      <c r="L130" s="19">
        <f t="shared" ref="L130" si="44">SUM(L121:L129)</f>
        <v>72.59</v>
      </c>
    </row>
    <row r="131" spans="1:12" ht="15" thickBot="1" x14ac:dyDescent="0.3">
      <c r="A131" s="29">
        <f>A111</f>
        <v>2</v>
      </c>
      <c r="B131" s="30">
        <f>B111</f>
        <v>1</v>
      </c>
      <c r="C131" s="63" t="s">
        <v>4</v>
      </c>
      <c r="D131" s="64"/>
      <c r="E131" s="31"/>
      <c r="F131" s="32">
        <f>F118+F130+F119</f>
        <v>1275</v>
      </c>
      <c r="G131" s="32">
        <f t="shared" ref="G131:L131" si="45">G118+G130+G119</f>
        <v>42.86</v>
      </c>
      <c r="H131" s="32">
        <f t="shared" si="45"/>
        <v>44.099999999999994</v>
      </c>
      <c r="I131" s="32">
        <f t="shared" si="45"/>
        <v>179</v>
      </c>
      <c r="J131" s="32">
        <f t="shared" si="45"/>
        <v>1276</v>
      </c>
      <c r="K131" s="32"/>
      <c r="L131" s="32">
        <f t="shared" si="45"/>
        <v>137</v>
      </c>
    </row>
    <row r="132" spans="1:12" ht="14.4" x14ac:dyDescent="0.3">
      <c r="A132" s="14">
        <v>2</v>
      </c>
      <c r="B132" s="15">
        <v>2</v>
      </c>
      <c r="C132" s="22" t="s">
        <v>19</v>
      </c>
      <c r="D132" s="5" t="s">
        <v>20</v>
      </c>
      <c r="E132" s="55" t="s">
        <v>54</v>
      </c>
      <c r="F132" s="39">
        <v>150</v>
      </c>
      <c r="G132" s="39">
        <v>18</v>
      </c>
      <c r="H132" s="39">
        <v>16.8</v>
      </c>
      <c r="I132" s="39">
        <v>35.799999999999997</v>
      </c>
      <c r="J132" s="39">
        <v>367</v>
      </c>
      <c r="K132" s="40" t="s">
        <v>55</v>
      </c>
      <c r="L132" s="39">
        <v>36.76</v>
      </c>
    </row>
    <row r="133" spans="1:12" ht="14.4" x14ac:dyDescent="0.3">
      <c r="A133" s="14"/>
      <c r="B133" s="15"/>
      <c r="C133" s="11"/>
      <c r="D133" s="6"/>
      <c r="E133" s="50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21</v>
      </c>
      <c r="E134" s="41" t="s">
        <v>56</v>
      </c>
      <c r="F134" s="42">
        <v>200</v>
      </c>
      <c r="G134" s="42">
        <v>0.1</v>
      </c>
      <c r="H134" s="42">
        <v>0</v>
      </c>
      <c r="I134" s="42">
        <v>10</v>
      </c>
      <c r="J134" s="42">
        <v>43</v>
      </c>
      <c r="K134" s="43">
        <v>685</v>
      </c>
      <c r="L134" s="42">
        <v>1.44</v>
      </c>
    </row>
    <row r="135" spans="1:12" ht="14.4" x14ac:dyDescent="0.3">
      <c r="A135" s="14"/>
      <c r="B135" s="15"/>
      <c r="C135" s="11"/>
      <c r="D135" s="7" t="s">
        <v>22</v>
      </c>
      <c r="E135" s="50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23</v>
      </c>
      <c r="E136" s="41" t="s">
        <v>57</v>
      </c>
      <c r="F136" s="42">
        <v>150</v>
      </c>
      <c r="G136" s="42">
        <v>0.6</v>
      </c>
      <c r="H136" s="42">
        <v>0.6</v>
      </c>
      <c r="I136" s="42">
        <v>25</v>
      </c>
      <c r="J136" s="42">
        <v>108</v>
      </c>
      <c r="K136" s="43" t="s">
        <v>46</v>
      </c>
      <c r="L136" s="57">
        <v>18.8</v>
      </c>
    </row>
    <row r="137" spans="1:12" ht="14.4" x14ac:dyDescent="0.3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6"/>
      <c r="B139" s="17"/>
      <c r="C139" s="8"/>
      <c r="D139" s="18" t="s">
        <v>32</v>
      </c>
      <c r="E139" s="9"/>
      <c r="F139" s="19">
        <f>SUM(F132:F138)</f>
        <v>500</v>
      </c>
      <c r="G139" s="19">
        <f t="shared" ref="G139:J139" si="46">SUM(G132:G138)</f>
        <v>18.700000000000003</v>
      </c>
      <c r="H139" s="19">
        <f t="shared" si="46"/>
        <v>17.400000000000002</v>
      </c>
      <c r="I139" s="19">
        <f t="shared" si="46"/>
        <v>70.8</v>
      </c>
      <c r="J139" s="19">
        <f t="shared" si="46"/>
        <v>518</v>
      </c>
      <c r="K139" s="25"/>
      <c r="L139" s="19">
        <f t="shared" ref="L139" si="47">SUM(L132:L138)</f>
        <v>57</v>
      </c>
    </row>
    <row r="140" spans="1:12" ht="14.4" x14ac:dyDescent="0.3">
      <c r="A140" s="14">
        <v>2</v>
      </c>
      <c r="B140" s="15">
        <v>2</v>
      </c>
      <c r="C140" s="11" t="s">
        <v>38</v>
      </c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18"/>
      <c r="E141" s="52"/>
      <c r="F141" s="19"/>
      <c r="G141" s="19"/>
      <c r="H141" s="19"/>
      <c r="I141" s="19"/>
      <c r="J141" s="19"/>
      <c r="K141" s="19"/>
      <c r="L141" s="19"/>
    </row>
    <row r="142" spans="1:12" ht="14.4" x14ac:dyDescent="0.3">
      <c r="A142" s="13">
        <f>A132</f>
        <v>2</v>
      </c>
      <c r="B142" s="13">
        <f>B132</f>
        <v>2</v>
      </c>
      <c r="C142" s="10" t="s">
        <v>24</v>
      </c>
      <c r="D142" s="7" t="s">
        <v>25</v>
      </c>
      <c r="E142" s="41" t="s">
        <v>90</v>
      </c>
      <c r="F142" s="42">
        <v>60</v>
      </c>
      <c r="G142" s="42">
        <v>1</v>
      </c>
      <c r="H142" s="42">
        <v>3</v>
      </c>
      <c r="I142" s="42">
        <v>6.6</v>
      </c>
      <c r="J142" s="42">
        <v>53</v>
      </c>
      <c r="K142" s="43">
        <v>45</v>
      </c>
      <c r="L142" s="57">
        <v>11.2</v>
      </c>
    </row>
    <row r="143" spans="1:12" ht="14.4" x14ac:dyDescent="0.3">
      <c r="A143" s="14"/>
      <c r="B143" s="15"/>
      <c r="C143" s="11"/>
      <c r="D143" s="7" t="s">
        <v>26</v>
      </c>
      <c r="E143" s="41" t="s">
        <v>91</v>
      </c>
      <c r="F143" s="42">
        <v>200</v>
      </c>
      <c r="G143" s="42">
        <v>3.5</v>
      </c>
      <c r="H143" s="42">
        <v>3.4</v>
      </c>
      <c r="I143" s="42">
        <v>25.4</v>
      </c>
      <c r="J143" s="42">
        <v>146</v>
      </c>
      <c r="K143" s="43">
        <v>138</v>
      </c>
      <c r="L143" s="42">
        <v>10.220000000000001</v>
      </c>
    </row>
    <row r="144" spans="1:12" ht="14.4" x14ac:dyDescent="0.3">
      <c r="A144" s="14"/>
      <c r="B144" s="15"/>
      <c r="C144" s="11"/>
      <c r="D144" s="7" t="s">
        <v>27</v>
      </c>
      <c r="E144" s="41" t="s">
        <v>92</v>
      </c>
      <c r="F144" s="42">
        <v>200</v>
      </c>
      <c r="G144" s="42">
        <v>16.5</v>
      </c>
      <c r="H144" s="42">
        <v>18.600000000000001</v>
      </c>
      <c r="I144" s="42">
        <v>38.5</v>
      </c>
      <c r="J144" s="42">
        <v>390</v>
      </c>
      <c r="K144" s="43" t="s">
        <v>93</v>
      </c>
      <c r="L144" s="42">
        <v>47.38</v>
      </c>
    </row>
    <row r="145" spans="1:12" ht="14.4" x14ac:dyDescent="0.3">
      <c r="A145" s="14"/>
      <c r="B145" s="15"/>
      <c r="C145" s="11"/>
      <c r="D145" s="7" t="s">
        <v>28</v>
      </c>
      <c r="E145" s="50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14"/>
      <c r="B146" s="15"/>
      <c r="C146" s="11"/>
      <c r="D146" s="7" t="s">
        <v>29</v>
      </c>
      <c r="E146" s="41" t="s">
        <v>94</v>
      </c>
      <c r="F146" s="42">
        <v>200</v>
      </c>
      <c r="G146" s="42">
        <v>0.1</v>
      </c>
      <c r="H146" s="42">
        <v>0</v>
      </c>
      <c r="I146" s="42">
        <v>20</v>
      </c>
      <c r="J146" s="42">
        <v>80</v>
      </c>
      <c r="K146" s="43">
        <v>699</v>
      </c>
      <c r="L146" s="57">
        <v>5.2</v>
      </c>
    </row>
    <row r="147" spans="1:12" ht="14.4" x14ac:dyDescent="0.3">
      <c r="A147" s="14"/>
      <c r="B147" s="15"/>
      <c r="C147" s="11"/>
      <c r="D147" s="7" t="s">
        <v>30</v>
      </c>
      <c r="E147" s="50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14"/>
      <c r="B148" s="15"/>
      <c r="C148" s="11"/>
      <c r="D148" s="7" t="s">
        <v>31</v>
      </c>
      <c r="E148" s="41" t="s">
        <v>52</v>
      </c>
      <c r="F148" s="42">
        <v>50</v>
      </c>
      <c r="G148" s="42">
        <v>4</v>
      </c>
      <c r="H148" s="42">
        <v>1.7</v>
      </c>
      <c r="I148" s="42">
        <v>21</v>
      </c>
      <c r="J148" s="42">
        <v>115</v>
      </c>
      <c r="K148" s="43" t="s">
        <v>46</v>
      </c>
      <c r="L148" s="57">
        <v>6</v>
      </c>
    </row>
    <row r="149" spans="1:12" ht="14.4" x14ac:dyDescent="0.3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16"/>
      <c r="B151" s="17"/>
      <c r="C151" s="8"/>
      <c r="D151" s="18" t="s">
        <v>32</v>
      </c>
      <c r="E151" s="9"/>
      <c r="F151" s="19">
        <f>SUM(F142:F150)</f>
        <v>710</v>
      </c>
      <c r="G151" s="19">
        <f t="shared" ref="G151:J151" si="48">SUM(G142:G150)</f>
        <v>25.1</v>
      </c>
      <c r="H151" s="19">
        <f t="shared" si="48"/>
        <v>26.7</v>
      </c>
      <c r="I151" s="19">
        <f t="shared" si="48"/>
        <v>111.5</v>
      </c>
      <c r="J151" s="19">
        <f t="shared" si="48"/>
        <v>784</v>
      </c>
      <c r="K151" s="25"/>
      <c r="L151" s="19">
        <f t="shared" ref="L151" si="49">SUM(L142:L150)</f>
        <v>80.000000000000014</v>
      </c>
    </row>
    <row r="152" spans="1:12" ht="14.4" x14ac:dyDescent="0.25">
      <c r="A152" s="33">
        <f>A132</f>
        <v>2</v>
      </c>
      <c r="B152" s="33">
        <f>B132</f>
        <v>2</v>
      </c>
      <c r="C152" s="63" t="s">
        <v>4</v>
      </c>
      <c r="D152" s="64"/>
      <c r="E152" s="31"/>
      <c r="F152" s="32">
        <f>F139+F151+F140</f>
        <v>1210</v>
      </c>
      <c r="G152" s="32">
        <f t="shared" ref="G152:L152" si="50">G139+G151+G140</f>
        <v>43.800000000000004</v>
      </c>
      <c r="H152" s="32">
        <f t="shared" si="50"/>
        <v>44.1</v>
      </c>
      <c r="I152" s="32">
        <f t="shared" si="50"/>
        <v>182.3</v>
      </c>
      <c r="J152" s="32">
        <f t="shared" si="50"/>
        <v>1302</v>
      </c>
      <c r="K152" s="32"/>
      <c r="L152" s="32">
        <f t="shared" si="50"/>
        <v>137</v>
      </c>
    </row>
    <row r="153" spans="1:12" ht="14.4" x14ac:dyDescent="0.3">
      <c r="A153" s="20">
        <v>2</v>
      </c>
      <c r="B153" s="21">
        <v>3</v>
      </c>
      <c r="C153" s="22" t="s">
        <v>19</v>
      </c>
      <c r="D153" s="5" t="s">
        <v>20</v>
      </c>
      <c r="E153" s="49" t="s">
        <v>95</v>
      </c>
      <c r="F153" s="39">
        <v>200</v>
      </c>
      <c r="G153" s="39">
        <v>9.1999999999999993</v>
      </c>
      <c r="H153" s="39">
        <v>8.8000000000000007</v>
      </c>
      <c r="I153" s="39">
        <v>34.1</v>
      </c>
      <c r="J153" s="39">
        <v>260</v>
      </c>
      <c r="K153" s="40">
        <v>302</v>
      </c>
      <c r="L153" s="39">
        <v>19.760000000000002</v>
      </c>
    </row>
    <row r="154" spans="1:12" ht="14.4" x14ac:dyDescent="0.3">
      <c r="A154" s="23"/>
      <c r="B154" s="15"/>
      <c r="C154" s="11"/>
      <c r="D154" s="6" t="s">
        <v>25</v>
      </c>
      <c r="E154" s="50" t="s">
        <v>41</v>
      </c>
      <c r="F154" s="42">
        <v>60</v>
      </c>
      <c r="G154" s="42">
        <v>6.7</v>
      </c>
      <c r="H154" s="42">
        <v>4.7</v>
      </c>
      <c r="I154" s="42">
        <v>13.3</v>
      </c>
      <c r="J154" s="42">
        <v>122</v>
      </c>
      <c r="K154" s="43" t="s">
        <v>42</v>
      </c>
      <c r="L154" s="42">
        <v>21.76</v>
      </c>
    </row>
    <row r="155" spans="1:12" ht="14.4" x14ac:dyDescent="0.3">
      <c r="A155" s="23"/>
      <c r="B155" s="15"/>
      <c r="C155" s="11"/>
      <c r="D155" s="7" t="s">
        <v>21</v>
      </c>
      <c r="E155" s="50" t="s">
        <v>43</v>
      </c>
      <c r="F155" s="42">
        <v>205</v>
      </c>
      <c r="G155" s="42">
        <v>0.1</v>
      </c>
      <c r="H155" s="42">
        <v>0</v>
      </c>
      <c r="I155" s="42">
        <v>10</v>
      </c>
      <c r="J155" s="42">
        <v>40</v>
      </c>
      <c r="K155" s="43">
        <v>686</v>
      </c>
      <c r="L155" s="42">
        <v>2.56</v>
      </c>
    </row>
    <row r="156" spans="1:12" ht="15.75" customHeight="1" x14ac:dyDescent="0.3">
      <c r="A156" s="23"/>
      <c r="B156" s="15"/>
      <c r="C156" s="11"/>
      <c r="D156" s="7" t="s">
        <v>22</v>
      </c>
      <c r="E156" s="50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23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44</v>
      </c>
      <c r="E158" s="41" t="s">
        <v>45</v>
      </c>
      <c r="F158" s="42">
        <v>40</v>
      </c>
      <c r="G158" s="42">
        <v>2.8</v>
      </c>
      <c r="H158" s="42">
        <v>5.2</v>
      </c>
      <c r="I158" s="42">
        <v>20.399999999999999</v>
      </c>
      <c r="J158" s="42">
        <v>140</v>
      </c>
      <c r="K158" s="43" t="s">
        <v>46</v>
      </c>
      <c r="L158" s="57">
        <v>14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4"/>
      <c r="B160" s="17"/>
      <c r="C160" s="8"/>
      <c r="D160" s="18" t="s">
        <v>32</v>
      </c>
      <c r="E160" s="9"/>
      <c r="F160" s="19">
        <f>SUM(F153:F159)</f>
        <v>505</v>
      </c>
      <c r="G160" s="19">
        <f t="shared" ref="G160:J160" si="51">SUM(G153:G159)</f>
        <v>18.799999999999997</v>
      </c>
      <c r="H160" s="19">
        <f t="shared" si="51"/>
        <v>18.7</v>
      </c>
      <c r="I160" s="19">
        <f t="shared" si="51"/>
        <v>77.800000000000011</v>
      </c>
      <c r="J160" s="19">
        <f t="shared" si="51"/>
        <v>562</v>
      </c>
      <c r="K160" s="25"/>
      <c r="L160" s="19">
        <f t="shared" ref="L160" si="52">SUM(L153:L159)</f>
        <v>58.080000000000005</v>
      </c>
    </row>
    <row r="161" spans="1:12" ht="14.4" x14ac:dyDescent="0.3">
      <c r="A161" s="23">
        <v>2</v>
      </c>
      <c r="B161" s="15">
        <v>3</v>
      </c>
      <c r="C161" s="11" t="s">
        <v>38</v>
      </c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18"/>
      <c r="E162" s="52"/>
      <c r="F162" s="19"/>
      <c r="G162" s="19"/>
      <c r="H162" s="19"/>
      <c r="I162" s="19"/>
      <c r="J162" s="19"/>
      <c r="K162" s="19"/>
      <c r="L162" s="19"/>
    </row>
    <row r="163" spans="1:12" ht="14.4" x14ac:dyDescent="0.3">
      <c r="A163" s="26">
        <f>A153</f>
        <v>2</v>
      </c>
      <c r="B163" s="13">
        <f>B153</f>
        <v>3</v>
      </c>
      <c r="C163" s="10" t="s">
        <v>24</v>
      </c>
      <c r="D163" s="7" t="s">
        <v>25</v>
      </c>
      <c r="E163" s="41" t="s">
        <v>67</v>
      </c>
      <c r="F163" s="42">
        <v>60</v>
      </c>
      <c r="G163" s="42">
        <v>1</v>
      </c>
      <c r="H163" s="42">
        <v>4.5</v>
      </c>
      <c r="I163" s="42">
        <v>8.3000000000000007</v>
      </c>
      <c r="J163" s="42">
        <v>78</v>
      </c>
      <c r="K163" s="43" t="s">
        <v>68</v>
      </c>
      <c r="L163" s="57">
        <v>5.6</v>
      </c>
    </row>
    <row r="164" spans="1:12" ht="26.4" x14ac:dyDescent="0.3">
      <c r="A164" s="23"/>
      <c r="B164" s="15"/>
      <c r="C164" s="11"/>
      <c r="D164" s="7" t="s">
        <v>26</v>
      </c>
      <c r="E164" s="41" t="s">
        <v>69</v>
      </c>
      <c r="F164" s="42">
        <v>200</v>
      </c>
      <c r="G164" s="42">
        <v>2.8</v>
      </c>
      <c r="H164" s="42">
        <v>4.2</v>
      </c>
      <c r="I164" s="42">
        <v>19</v>
      </c>
      <c r="J164" s="42">
        <v>124</v>
      </c>
      <c r="K164" s="43">
        <v>110</v>
      </c>
      <c r="L164" s="42">
        <v>11.27</v>
      </c>
    </row>
    <row r="165" spans="1:12" ht="14.4" x14ac:dyDescent="0.3">
      <c r="A165" s="23"/>
      <c r="B165" s="15"/>
      <c r="C165" s="11"/>
      <c r="D165" s="7" t="s">
        <v>27</v>
      </c>
      <c r="E165" s="41" t="s">
        <v>96</v>
      </c>
      <c r="F165" s="42">
        <v>100</v>
      </c>
      <c r="G165" s="42">
        <v>9.9</v>
      </c>
      <c r="H165" s="42">
        <v>10.8</v>
      </c>
      <c r="I165" s="42">
        <v>9.5</v>
      </c>
      <c r="J165" s="42">
        <v>169</v>
      </c>
      <c r="K165" s="43">
        <v>431</v>
      </c>
      <c r="L165" s="42">
        <v>39.130000000000003</v>
      </c>
    </row>
    <row r="166" spans="1:12" ht="14.4" x14ac:dyDescent="0.3">
      <c r="A166" s="23"/>
      <c r="B166" s="15"/>
      <c r="C166" s="11"/>
      <c r="D166" s="7" t="s">
        <v>28</v>
      </c>
      <c r="E166" s="41" t="s">
        <v>71</v>
      </c>
      <c r="F166" s="42">
        <v>150</v>
      </c>
      <c r="G166" s="42">
        <v>8.4</v>
      </c>
      <c r="H166" s="42">
        <v>5.5</v>
      </c>
      <c r="I166" s="42">
        <v>36.799999999999997</v>
      </c>
      <c r="J166" s="42">
        <v>234</v>
      </c>
      <c r="K166" s="43">
        <v>297</v>
      </c>
      <c r="L166" s="42">
        <v>9.9700000000000006</v>
      </c>
    </row>
    <row r="167" spans="1:12" ht="14.4" x14ac:dyDescent="0.3">
      <c r="A167" s="23"/>
      <c r="B167" s="15"/>
      <c r="C167" s="11"/>
      <c r="D167" s="7" t="s">
        <v>29</v>
      </c>
      <c r="E167" s="41" t="s">
        <v>61</v>
      </c>
      <c r="F167" s="42">
        <v>200</v>
      </c>
      <c r="G167" s="42">
        <v>0.2</v>
      </c>
      <c r="H167" s="42">
        <v>0.1</v>
      </c>
      <c r="I167" s="42">
        <v>22</v>
      </c>
      <c r="J167" s="42">
        <v>91</v>
      </c>
      <c r="K167" s="43">
        <v>639</v>
      </c>
      <c r="L167" s="42">
        <v>6.95</v>
      </c>
    </row>
    <row r="168" spans="1:12" ht="14.4" x14ac:dyDescent="0.3">
      <c r="A168" s="23"/>
      <c r="B168" s="15"/>
      <c r="C168" s="11"/>
      <c r="D168" s="7" t="s">
        <v>30</v>
      </c>
      <c r="E168" s="50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31</v>
      </c>
      <c r="E169" s="41" t="s">
        <v>62</v>
      </c>
      <c r="F169" s="42">
        <v>50</v>
      </c>
      <c r="G169" s="42">
        <v>4</v>
      </c>
      <c r="H169" s="42">
        <v>1.7</v>
      </c>
      <c r="I169" s="42">
        <v>21</v>
      </c>
      <c r="J169" s="42">
        <v>115</v>
      </c>
      <c r="K169" s="43" t="s">
        <v>46</v>
      </c>
      <c r="L169" s="57">
        <v>6</v>
      </c>
    </row>
    <row r="170" spans="1:12" ht="14.4" x14ac:dyDescent="0.3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4"/>
      <c r="B172" s="17"/>
      <c r="C172" s="8"/>
      <c r="D172" s="18" t="s">
        <v>32</v>
      </c>
      <c r="E172" s="9"/>
      <c r="F172" s="19">
        <f>SUM(F163:F171)</f>
        <v>760</v>
      </c>
      <c r="G172" s="19">
        <f t="shared" ref="G172:J172" si="53">SUM(G163:G171)</f>
        <v>26.3</v>
      </c>
      <c r="H172" s="19">
        <f t="shared" si="53"/>
        <v>26.8</v>
      </c>
      <c r="I172" s="19">
        <f t="shared" si="53"/>
        <v>116.6</v>
      </c>
      <c r="J172" s="19">
        <f t="shared" si="53"/>
        <v>811</v>
      </c>
      <c r="K172" s="25"/>
      <c r="L172" s="19">
        <f t="shared" ref="L172" si="54">SUM(L163:L171)</f>
        <v>78.92</v>
      </c>
    </row>
    <row r="173" spans="1:12" ht="15" thickBot="1" x14ac:dyDescent="0.3">
      <c r="A173" s="29">
        <f>A153</f>
        <v>2</v>
      </c>
      <c r="B173" s="30">
        <f>B153</f>
        <v>3</v>
      </c>
      <c r="C173" s="63" t="s">
        <v>4</v>
      </c>
      <c r="D173" s="64"/>
      <c r="E173" s="31"/>
      <c r="F173" s="32">
        <f>F160+F172+F161</f>
        <v>1265</v>
      </c>
      <c r="G173" s="32">
        <f t="shared" ref="G173:L173" si="55">G160+G172+G161</f>
        <v>45.099999999999994</v>
      </c>
      <c r="H173" s="32">
        <f t="shared" si="55"/>
        <v>45.5</v>
      </c>
      <c r="I173" s="32">
        <f t="shared" si="55"/>
        <v>194.4</v>
      </c>
      <c r="J173" s="32">
        <f t="shared" si="55"/>
        <v>1373</v>
      </c>
      <c r="K173" s="32"/>
      <c r="L173" s="32">
        <f t="shared" si="55"/>
        <v>137</v>
      </c>
    </row>
    <row r="174" spans="1:12" ht="14.4" x14ac:dyDescent="0.3">
      <c r="A174" s="20">
        <v>2</v>
      </c>
      <c r="B174" s="21">
        <v>4</v>
      </c>
      <c r="C174" s="22" t="s">
        <v>19</v>
      </c>
      <c r="D174" s="5" t="s">
        <v>20</v>
      </c>
      <c r="E174" s="55" t="s">
        <v>72</v>
      </c>
      <c r="F174" s="39">
        <v>200</v>
      </c>
      <c r="G174" s="39">
        <v>15.8</v>
      </c>
      <c r="H174" s="39">
        <v>17.399999999999999</v>
      </c>
      <c r="I174" s="39">
        <v>34.1</v>
      </c>
      <c r="J174" s="39">
        <v>356</v>
      </c>
      <c r="K174" s="40" t="s">
        <v>73</v>
      </c>
      <c r="L174" s="39">
        <v>25.98</v>
      </c>
    </row>
    <row r="175" spans="1:12" ht="14.4" x14ac:dyDescent="0.3">
      <c r="A175" s="23"/>
      <c r="B175" s="15"/>
      <c r="C175" s="11"/>
      <c r="D175" s="6"/>
      <c r="E175" s="50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21</v>
      </c>
      <c r="E176" s="41" t="s">
        <v>56</v>
      </c>
      <c r="F176" s="42">
        <v>200</v>
      </c>
      <c r="G176" s="42">
        <v>0.1</v>
      </c>
      <c r="H176" s="42">
        <v>0</v>
      </c>
      <c r="I176" s="42">
        <v>10</v>
      </c>
      <c r="J176" s="42">
        <v>43</v>
      </c>
      <c r="K176" s="43">
        <v>685</v>
      </c>
      <c r="L176" s="42">
        <v>1.44</v>
      </c>
    </row>
    <row r="177" spans="1:12" ht="14.4" x14ac:dyDescent="0.3">
      <c r="A177" s="23"/>
      <c r="B177" s="15"/>
      <c r="C177" s="11"/>
      <c r="D177" s="7" t="s">
        <v>22</v>
      </c>
      <c r="E177" s="41" t="s">
        <v>74</v>
      </c>
      <c r="F177" s="42">
        <v>20</v>
      </c>
      <c r="G177" s="42">
        <v>1.9</v>
      </c>
      <c r="H177" s="42">
        <v>0.7</v>
      </c>
      <c r="I177" s="42">
        <v>12.7</v>
      </c>
      <c r="J177" s="42">
        <v>65.3</v>
      </c>
      <c r="K177" s="43" t="s">
        <v>46</v>
      </c>
      <c r="L177" s="57">
        <v>3.6</v>
      </c>
    </row>
    <row r="178" spans="1:12" ht="14.4" x14ac:dyDescent="0.3">
      <c r="A178" s="23"/>
      <c r="B178" s="15"/>
      <c r="C178" s="11"/>
      <c r="D178" s="7" t="s">
        <v>23</v>
      </c>
      <c r="E178" s="41" t="s">
        <v>57</v>
      </c>
      <c r="F178" s="42">
        <v>150</v>
      </c>
      <c r="G178" s="42">
        <v>0.6</v>
      </c>
      <c r="H178" s="42">
        <v>0.6</v>
      </c>
      <c r="I178" s="42">
        <v>25</v>
      </c>
      <c r="J178" s="42">
        <v>108</v>
      </c>
      <c r="K178" s="43" t="s">
        <v>46</v>
      </c>
      <c r="L178" s="42">
        <v>14.83</v>
      </c>
    </row>
    <row r="179" spans="1:12" ht="15" thickBot="1" x14ac:dyDescent="0.35">
      <c r="A179" s="23"/>
      <c r="B179" s="15"/>
      <c r="C179" s="11"/>
      <c r="D179" s="6"/>
      <c r="E179" s="5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4"/>
      <c r="B181" s="17"/>
      <c r="C181" s="8"/>
      <c r="D181" s="18" t="s">
        <v>32</v>
      </c>
      <c r="E181" s="9"/>
      <c r="F181" s="19">
        <f>SUM(F174:F180)</f>
        <v>570</v>
      </c>
      <c r="G181" s="19">
        <f t="shared" ref="G181:J181" si="56">SUM(G174:G180)</f>
        <v>18.400000000000002</v>
      </c>
      <c r="H181" s="19">
        <f t="shared" si="56"/>
        <v>18.7</v>
      </c>
      <c r="I181" s="19">
        <f t="shared" si="56"/>
        <v>81.8</v>
      </c>
      <c r="J181" s="19">
        <f t="shared" si="56"/>
        <v>572.29999999999995</v>
      </c>
      <c r="K181" s="25"/>
      <c r="L181" s="19">
        <f t="shared" ref="L181" si="57">SUM(L174:L180)</f>
        <v>45.85</v>
      </c>
    </row>
    <row r="182" spans="1:12" ht="14.4" x14ac:dyDescent="0.3">
      <c r="A182" s="23">
        <v>2</v>
      </c>
      <c r="B182" s="15">
        <v>4</v>
      </c>
      <c r="C182" s="11" t="s">
        <v>38</v>
      </c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18"/>
      <c r="E183" s="52"/>
      <c r="F183" s="19"/>
      <c r="G183" s="19"/>
      <c r="H183" s="19"/>
      <c r="I183" s="19"/>
      <c r="J183" s="19"/>
      <c r="K183" s="19"/>
      <c r="L183" s="19"/>
    </row>
    <row r="184" spans="1:12" ht="14.4" x14ac:dyDescent="0.3">
      <c r="A184" s="26">
        <f>A174</f>
        <v>2</v>
      </c>
      <c r="B184" s="13">
        <f>B174</f>
        <v>4</v>
      </c>
      <c r="C184" s="10" t="s">
        <v>24</v>
      </c>
      <c r="D184" s="7" t="s">
        <v>25</v>
      </c>
      <c r="E184" s="41" t="s">
        <v>97</v>
      </c>
      <c r="F184" s="42">
        <v>60</v>
      </c>
      <c r="G184" s="42">
        <v>1</v>
      </c>
      <c r="H184" s="42">
        <v>3.2</v>
      </c>
      <c r="I184" s="42">
        <v>7</v>
      </c>
      <c r="J184" s="42">
        <v>54</v>
      </c>
      <c r="K184" s="43">
        <v>40</v>
      </c>
      <c r="L184" s="42">
        <v>9.18</v>
      </c>
    </row>
    <row r="185" spans="1:12" ht="14.4" x14ac:dyDescent="0.3">
      <c r="A185" s="23"/>
      <c r="B185" s="15"/>
      <c r="C185" s="11"/>
      <c r="D185" s="7" t="s">
        <v>26</v>
      </c>
      <c r="E185" s="41" t="s">
        <v>83</v>
      </c>
      <c r="F185" s="42">
        <v>200</v>
      </c>
      <c r="G185" s="42">
        <v>4.9000000000000004</v>
      </c>
      <c r="H185" s="42">
        <v>3.6</v>
      </c>
      <c r="I185" s="42">
        <v>18</v>
      </c>
      <c r="J185" s="42">
        <v>124</v>
      </c>
      <c r="K185" s="43">
        <v>132</v>
      </c>
      <c r="L185" s="42">
        <v>14.28</v>
      </c>
    </row>
    <row r="186" spans="1:12" ht="14.4" x14ac:dyDescent="0.3">
      <c r="A186" s="23"/>
      <c r="B186" s="15"/>
      <c r="C186" s="11"/>
      <c r="D186" s="7" t="s">
        <v>27</v>
      </c>
      <c r="E186" s="41" t="s">
        <v>98</v>
      </c>
      <c r="F186" s="42">
        <v>130</v>
      </c>
      <c r="G186" s="42">
        <v>10.8</v>
      </c>
      <c r="H186" s="42">
        <v>10.199999999999999</v>
      </c>
      <c r="I186" s="42">
        <v>9</v>
      </c>
      <c r="J186" s="42">
        <v>168</v>
      </c>
      <c r="K186" s="43">
        <v>360</v>
      </c>
      <c r="L186" s="42">
        <v>40.770000000000003</v>
      </c>
    </row>
    <row r="187" spans="1:12" ht="14.4" x14ac:dyDescent="0.3">
      <c r="A187" s="23"/>
      <c r="B187" s="15"/>
      <c r="C187" s="11"/>
      <c r="D187" s="7" t="s">
        <v>28</v>
      </c>
      <c r="E187" s="41" t="s">
        <v>99</v>
      </c>
      <c r="F187" s="42">
        <v>150</v>
      </c>
      <c r="G187" s="42">
        <v>3.5</v>
      </c>
      <c r="H187" s="42">
        <v>4.9000000000000004</v>
      </c>
      <c r="I187" s="42">
        <v>36.799999999999997</v>
      </c>
      <c r="J187" s="42">
        <v>210</v>
      </c>
      <c r="K187" s="43">
        <v>511</v>
      </c>
      <c r="L187" s="42">
        <v>13.42</v>
      </c>
    </row>
    <row r="188" spans="1:12" ht="14.4" x14ac:dyDescent="0.3">
      <c r="A188" s="23"/>
      <c r="B188" s="15"/>
      <c r="C188" s="11"/>
      <c r="D188" s="7" t="s">
        <v>29</v>
      </c>
      <c r="E188" s="41" t="s">
        <v>51</v>
      </c>
      <c r="F188" s="42">
        <v>200</v>
      </c>
      <c r="G188" s="42">
        <v>0.2</v>
      </c>
      <c r="H188" s="42">
        <v>0.09</v>
      </c>
      <c r="I188" s="42">
        <v>22</v>
      </c>
      <c r="J188" s="42">
        <v>91</v>
      </c>
      <c r="K188" s="43">
        <v>631</v>
      </c>
      <c r="L188" s="57">
        <v>7.5</v>
      </c>
    </row>
    <row r="189" spans="1:12" ht="14.4" x14ac:dyDescent="0.3">
      <c r="A189" s="23"/>
      <c r="B189" s="15"/>
      <c r="C189" s="11"/>
      <c r="D189" s="7" t="s">
        <v>30</v>
      </c>
      <c r="E189" s="50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 t="s">
        <v>52</v>
      </c>
      <c r="F190" s="42">
        <v>50</v>
      </c>
      <c r="G190" s="42">
        <v>4</v>
      </c>
      <c r="H190" s="42">
        <v>1.7</v>
      </c>
      <c r="I190" s="42">
        <v>21</v>
      </c>
      <c r="J190" s="42">
        <v>115</v>
      </c>
      <c r="K190" s="43" t="s">
        <v>46</v>
      </c>
      <c r="L190" s="57">
        <v>6</v>
      </c>
    </row>
    <row r="191" spans="1:12" ht="14.4" x14ac:dyDescent="0.3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SUM(F184:F192)</f>
        <v>790</v>
      </c>
      <c r="G193" s="19">
        <f t="shared" ref="G193:J193" si="58">SUM(G184:G192)</f>
        <v>24.400000000000002</v>
      </c>
      <c r="H193" s="19">
        <f t="shared" si="58"/>
        <v>23.689999999999998</v>
      </c>
      <c r="I193" s="19">
        <f t="shared" si="58"/>
        <v>113.8</v>
      </c>
      <c r="J193" s="19">
        <f t="shared" si="58"/>
        <v>762</v>
      </c>
      <c r="K193" s="25"/>
      <c r="L193" s="19">
        <f t="shared" ref="L193" si="59">SUM(L184:L192)</f>
        <v>91.15</v>
      </c>
    </row>
    <row r="194" spans="1:12" ht="15" thickBot="1" x14ac:dyDescent="0.3">
      <c r="A194" s="29">
        <f>A174</f>
        <v>2</v>
      </c>
      <c r="B194" s="30">
        <f>B174</f>
        <v>4</v>
      </c>
      <c r="C194" s="63" t="s">
        <v>4</v>
      </c>
      <c r="D194" s="64"/>
      <c r="E194" s="31"/>
      <c r="F194" s="32">
        <f>F181+F193+F182</f>
        <v>1360</v>
      </c>
      <c r="G194" s="32">
        <f t="shared" ref="G194:L194" si="60">G181+G193+G182</f>
        <v>42.800000000000004</v>
      </c>
      <c r="H194" s="32">
        <f t="shared" si="60"/>
        <v>42.39</v>
      </c>
      <c r="I194" s="32">
        <f t="shared" si="60"/>
        <v>195.6</v>
      </c>
      <c r="J194" s="32">
        <f t="shared" si="60"/>
        <v>1334.3</v>
      </c>
      <c r="K194" s="32"/>
      <c r="L194" s="32">
        <f t="shared" si="60"/>
        <v>137</v>
      </c>
    </row>
    <row r="195" spans="1:12" ht="14.4" x14ac:dyDescent="0.3">
      <c r="A195" s="20">
        <v>2</v>
      </c>
      <c r="B195" s="21">
        <v>5</v>
      </c>
      <c r="C195" s="22" t="s">
        <v>19</v>
      </c>
      <c r="D195" s="5" t="s">
        <v>20</v>
      </c>
      <c r="E195" s="55" t="s">
        <v>100</v>
      </c>
      <c r="F195" s="39">
        <v>200</v>
      </c>
      <c r="G195" s="39">
        <v>7.8</v>
      </c>
      <c r="H195" s="39">
        <v>8.8000000000000007</v>
      </c>
      <c r="I195" s="39">
        <v>33.200000000000003</v>
      </c>
      <c r="J195" s="39">
        <v>242</v>
      </c>
      <c r="K195" s="40">
        <v>311</v>
      </c>
      <c r="L195" s="39">
        <v>17.46</v>
      </c>
    </row>
    <row r="196" spans="1:12" ht="14.4" x14ac:dyDescent="0.3">
      <c r="A196" s="23"/>
      <c r="B196" s="15"/>
      <c r="C196" s="11"/>
      <c r="D196" s="6"/>
      <c r="E196" s="50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21</v>
      </c>
      <c r="E197" s="41" t="s">
        <v>43</v>
      </c>
      <c r="F197" s="42">
        <v>205</v>
      </c>
      <c r="G197" s="42">
        <v>0.1</v>
      </c>
      <c r="H197" s="42">
        <v>0</v>
      </c>
      <c r="I197" s="42">
        <v>10</v>
      </c>
      <c r="J197" s="42">
        <v>40</v>
      </c>
      <c r="K197" s="43">
        <v>686</v>
      </c>
      <c r="L197" s="42">
        <v>2.56</v>
      </c>
    </row>
    <row r="198" spans="1:12" ht="14.4" x14ac:dyDescent="0.3">
      <c r="A198" s="23"/>
      <c r="B198" s="15"/>
      <c r="C198" s="11"/>
      <c r="D198" s="7" t="s">
        <v>22</v>
      </c>
      <c r="E198" s="41" t="s">
        <v>74</v>
      </c>
      <c r="F198" s="42">
        <v>20</v>
      </c>
      <c r="G198" s="42">
        <v>1.9</v>
      </c>
      <c r="H198" s="42">
        <v>0.7</v>
      </c>
      <c r="I198" s="42">
        <v>12.7</v>
      </c>
      <c r="J198" s="42">
        <v>65.3</v>
      </c>
      <c r="K198" s="43" t="s">
        <v>46</v>
      </c>
      <c r="L198" s="57">
        <v>3.6</v>
      </c>
    </row>
    <row r="199" spans="1:12" ht="14.4" x14ac:dyDescent="0.3">
      <c r="A199" s="23"/>
      <c r="B199" s="15"/>
      <c r="C199" s="11"/>
      <c r="D199" s="7" t="s">
        <v>25</v>
      </c>
      <c r="E199" s="41" t="s">
        <v>101</v>
      </c>
      <c r="F199" s="42">
        <v>100</v>
      </c>
      <c r="G199" s="42">
        <v>0.4</v>
      </c>
      <c r="H199" s="42">
        <v>0.4</v>
      </c>
      <c r="I199" s="42">
        <v>20</v>
      </c>
      <c r="J199" s="42">
        <v>85</v>
      </c>
      <c r="K199" s="43" t="s">
        <v>46</v>
      </c>
      <c r="L199" s="57">
        <v>32.5</v>
      </c>
    </row>
    <row r="200" spans="1:12" ht="14.4" x14ac:dyDescent="0.3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.75" customHeight="1" x14ac:dyDescent="0.3">
      <c r="A202" s="24"/>
      <c r="B202" s="17"/>
      <c r="C202" s="8"/>
      <c r="D202" s="18" t="s">
        <v>32</v>
      </c>
      <c r="E202" s="9"/>
      <c r="F202" s="19">
        <f>SUM(F195:F201)</f>
        <v>525</v>
      </c>
      <c r="G202" s="19">
        <f t="shared" ref="G202:J202" si="61">SUM(G195:G201)</f>
        <v>10.199999999999999</v>
      </c>
      <c r="H202" s="19">
        <f t="shared" si="61"/>
        <v>9.9</v>
      </c>
      <c r="I202" s="19">
        <f t="shared" si="61"/>
        <v>75.900000000000006</v>
      </c>
      <c r="J202" s="19">
        <f t="shared" si="61"/>
        <v>432.3</v>
      </c>
      <c r="K202" s="25"/>
      <c r="L202" s="19">
        <f t="shared" ref="L202" si="62">SUM(L195:L201)</f>
        <v>56.120000000000005</v>
      </c>
    </row>
    <row r="203" spans="1:12" ht="15.75" customHeight="1" x14ac:dyDescent="0.3">
      <c r="A203" s="23">
        <v>2</v>
      </c>
      <c r="B203" s="15">
        <v>5</v>
      </c>
      <c r="C203" s="11" t="s">
        <v>38</v>
      </c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.75" customHeight="1" x14ac:dyDescent="0.3">
      <c r="A204" s="23"/>
      <c r="B204" s="15"/>
      <c r="C204" s="11"/>
      <c r="D204" s="18"/>
      <c r="E204" s="52"/>
      <c r="F204" s="19"/>
      <c r="G204" s="19"/>
      <c r="H204" s="19"/>
      <c r="I204" s="19"/>
      <c r="J204" s="19"/>
      <c r="K204" s="19"/>
      <c r="L204" s="19"/>
    </row>
    <row r="205" spans="1:12" ht="14.4" x14ac:dyDescent="0.3">
      <c r="A205" s="26">
        <f>A195</f>
        <v>2</v>
      </c>
      <c r="B205" s="13">
        <f>B195</f>
        <v>5</v>
      </c>
      <c r="C205" s="10" t="s">
        <v>24</v>
      </c>
      <c r="D205" s="7" t="s">
        <v>25</v>
      </c>
      <c r="E205" s="41" t="s">
        <v>75</v>
      </c>
      <c r="F205" s="42">
        <v>60</v>
      </c>
      <c r="G205" s="42">
        <v>0.5</v>
      </c>
      <c r="H205" s="42">
        <v>0.1</v>
      </c>
      <c r="I205" s="42">
        <v>2</v>
      </c>
      <c r="J205" s="42">
        <v>12</v>
      </c>
      <c r="K205" s="62">
        <v>7</v>
      </c>
      <c r="L205" s="42">
        <v>15.12</v>
      </c>
    </row>
    <row r="206" spans="1:12" ht="14.4" x14ac:dyDescent="0.3">
      <c r="A206" s="23"/>
      <c r="B206" s="15"/>
      <c r="C206" s="11"/>
      <c r="D206" s="7" t="s">
        <v>26</v>
      </c>
      <c r="E206" s="41" t="s">
        <v>76</v>
      </c>
      <c r="F206" s="42">
        <v>200</v>
      </c>
      <c r="G206" s="42">
        <v>4.2</v>
      </c>
      <c r="H206" s="42">
        <v>5.6</v>
      </c>
      <c r="I206" s="42">
        <v>28.8</v>
      </c>
      <c r="J206" s="42">
        <v>178</v>
      </c>
      <c r="K206" s="43">
        <v>139</v>
      </c>
      <c r="L206" s="42">
        <v>8.89</v>
      </c>
    </row>
    <row r="207" spans="1:12" ht="14.4" x14ac:dyDescent="0.3">
      <c r="A207" s="23"/>
      <c r="B207" s="15"/>
      <c r="C207" s="11"/>
      <c r="D207" s="7" t="s">
        <v>27</v>
      </c>
      <c r="E207" s="41" t="s">
        <v>77</v>
      </c>
      <c r="F207" s="42">
        <v>100</v>
      </c>
      <c r="G207" s="42">
        <v>13.9</v>
      </c>
      <c r="H207" s="42">
        <v>13.3</v>
      </c>
      <c r="I207" s="42">
        <v>9.3000000000000007</v>
      </c>
      <c r="J207" s="42">
        <v>208</v>
      </c>
      <c r="K207" s="43" t="s">
        <v>78</v>
      </c>
      <c r="L207" s="42">
        <v>33.049999999999997</v>
      </c>
    </row>
    <row r="208" spans="1:12" ht="14.4" x14ac:dyDescent="0.3">
      <c r="A208" s="23"/>
      <c r="B208" s="15"/>
      <c r="C208" s="11"/>
      <c r="D208" s="7" t="s">
        <v>28</v>
      </c>
      <c r="E208" s="41" t="s">
        <v>79</v>
      </c>
      <c r="F208" s="42">
        <v>150</v>
      </c>
      <c r="G208" s="42">
        <v>3.1</v>
      </c>
      <c r="H208" s="42">
        <v>6.2</v>
      </c>
      <c r="I208" s="42">
        <v>25.3</v>
      </c>
      <c r="J208" s="42">
        <v>175</v>
      </c>
      <c r="K208" s="43">
        <v>520</v>
      </c>
      <c r="L208" s="42">
        <v>16.38</v>
      </c>
    </row>
    <row r="209" spans="1:12" ht="14.4" x14ac:dyDescent="0.3">
      <c r="A209" s="23"/>
      <c r="B209" s="15"/>
      <c r="C209" s="11"/>
      <c r="D209" s="7" t="s">
        <v>29</v>
      </c>
      <c r="E209" s="41" t="s">
        <v>56</v>
      </c>
      <c r="F209" s="42">
        <v>200</v>
      </c>
      <c r="G209" s="42">
        <v>0.1</v>
      </c>
      <c r="H209" s="42">
        <v>0</v>
      </c>
      <c r="I209" s="42">
        <v>10</v>
      </c>
      <c r="J209" s="42">
        <v>43</v>
      </c>
      <c r="K209" s="43">
        <v>685</v>
      </c>
      <c r="L209" s="42">
        <v>1.44</v>
      </c>
    </row>
    <row r="210" spans="1:12" ht="14.4" x14ac:dyDescent="0.3">
      <c r="A210" s="23"/>
      <c r="B210" s="15"/>
      <c r="C210" s="11"/>
      <c r="D210" s="7" t="s">
        <v>30</v>
      </c>
      <c r="E210" s="50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3"/>
      <c r="B211" s="15"/>
      <c r="C211" s="11"/>
      <c r="D211" s="7" t="s">
        <v>31</v>
      </c>
      <c r="E211" s="41" t="s">
        <v>62</v>
      </c>
      <c r="F211" s="42">
        <v>50</v>
      </c>
      <c r="G211" s="42">
        <v>4</v>
      </c>
      <c r="H211" s="42">
        <v>1.7</v>
      </c>
      <c r="I211" s="42">
        <v>21</v>
      </c>
      <c r="J211" s="42">
        <v>115</v>
      </c>
      <c r="K211" s="61"/>
      <c r="L211" s="42">
        <v>6</v>
      </c>
    </row>
    <row r="212" spans="1:12" ht="14.4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4.4" x14ac:dyDescent="0.3">
      <c r="A214" s="24"/>
      <c r="B214" s="17"/>
      <c r="C214" s="8"/>
      <c r="D214" s="18" t="s">
        <v>32</v>
      </c>
      <c r="E214" s="9"/>
      <c r="F214" s="19">
        <f>SUM(F205:F213)</f>
        <v>760</v>
      </c>
      <c r="G214" s="19">
        <f t="shared" ref="G214:J214" si="63">SUM(G205:G213)</f>
        <v>25.800000000000004</v>
      </c>
      <c r="H214" s="19">
        <f t="shared" si="63"/>
        <v>26.9</v>
      </c>
      <c r="I214" s="19">
        <f t="shared" si="63"/>
        <v>96.4</v>
      </c>
      <c r="J214" s="19">
        <f t="shared" si="63"/>
        <v>731</v>
      </c>
      <c r="K214" s="25"/>
      <c r="L214" s="19">
        <f t="shared" ref="L214" si="64">SUM(L205:L213)</f>
        <v>80.88</v>
      </c>
    </row>
    <row r="215" spans="1:12" ht="14.4" x14ac:dyDescent="0.25">
      <c r="A215" s="29">
        <f>A195</f>
        <v>2</v>
      </c>
      <c r="B215" s="30">
        <f>B195</f>
        <v>5</v>
      </c>
      <c r="C215" s="63" t="s">
        <v>4</v>
      </c>
      <c r="D215" s="64"/>
      <c r="E215" s="31"/>
      <c r="F215" s="32">
        <f>F202+F214+F203</f>
        <v>1285</v>
      </c>
      <c r="G215" s="32">
        <f t="shared" ref="G215:L215" si="65">G202+G214+G203</f>
        <v>36</v>
      </c>
      <c r="H215" s="32">
        <f t="shared" si="65"/>
        <v>36.799999999999997</v>
      </c>
      <c r="I215" s="32">
        <f t="shared" si="65"/>
        <v>172.3</v>
      </c>
      <c r="J215" s="32">
        <f t="shared" si="65"/>
        <v>1163.3</v>
      </c>
      <c r="K215" s="32"/>
      <c r="L215" s="32">
        <f t="shared" si="65"/>
        <v>137</v>
      </c>
    </row>
    <row r="216" spans="1:12" x14ac:dyDescent="0.25">
      <c r="A216" s="27"/>
      <c r="B216" s="28"/>
      <c r="C216" s="65" t="s">
        <v>5</v>
      </c>
      <c r="D216" s="65"/>
      <c r="E216" s="65"/>
      <c r="F216" s="34">
        <f>(F26+F47+F68+F89+F110+F131+F152+F173+F194+F215)/(IF(F26=0,0,1)+IF(F47=0,0,1)+IF(F68=0,0,1)+IF(F89=0,0,1)+IF(F110=0,0,1)+IF(F131=0,0,1)+IF(F152=0,0,1)+IF(F173=0,0,1)+IF(F194=0,0,1)+IF(F215=0,0,1))</f>
        <v>1326</v>
      </c>
      <c r="G216" s="34">
        <f t="shared" ref="G216:J216" si="66">(G26+G47+G68+G89+G110+G131+G152+G173+G194+G215)/(IF(G26=0,0,1)+IF(G47=0,0,1)+IF(G68=0,0,1)+IF(G89=0,0,1)+IF(G110=0,0,1)+IF(G131=0,0,1)+IF(G152=0,0,1)+IF(G173=0,0,1)+IF(G194=0,0,1)+IF(G215=0,0,1))</f>
        <v>42.752000000000002</v>
      </c>
      <c r="H216" s="34">
        <f t="shared" si="66"/>
        <v>43.137</v>
      </c>
      <c r="I216" s="34">
        <f t="shared" si="66"/>
        <v>186.57</v>
      </c>
      <c r="J216" s="34">
        <f t="shared" si="66"/>
        <v>1306.3599999999999</v>
      </c>
      <c r="K216" s="34"/>
      <c r="L216" s="34">
        <f t="shared" ref="L216" si="67">(L26+L47+L68+L89+L110+L131+L152+L173+L194+L215)/(IF(L26=0,0,1)+IF(L47=0,0,1)+IF(L68=0,0,1)+IF(L89=0,0,1)+IF(L110=0,0,1)+IF(L131=0,0,1)+IF(L152=0,0,1)+IF(L173=0,0,1)+IF(L194=0,0,1)+IF(L215=0,0,1))</f>
        <v>137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Волхов МАРС</cp:lastModifiedBy>
  <dcterms:created xsi:type="dcterms:W3CDTF">2022-05-16T14:23:56Z</dcterms:created>
  <dcterms:modified xsi:type="dcterms:W3CDTF">2024-01-04T16:20:29Z</dcterms:modified>
</cp:coreProperties>
</file>